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740"/>
  </bookViews>
  <sheets>
    <sheet name="Лист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610" i="1" l="1"/>
  <c r="P610" i="1" s="1"/>
  <c r="L609" i="1"/>
  <c r="P609" i="1" s="1"/>
  <c r="L608" i="1"/>
  <c r="P608" i="1" s="1"/>
  <c r="L607" i="1"/>
  <c r="P607" i="1" s="1"/>
  <c r="L606" i="1"/>
  <c r="P606" i="1" s="1"/>
  <c r="L605" i="1"/>
  <c r="P605" i="1" s="1"/>
  <c r="L604" i="1"/>
  <c r="P604" i="1" s="1"/>
  <c r="L603" i="1"/>
  <c r="P603" i="1" s="1"/>
  <c r="L601" i="1"/>
  <c r="P601" i="1" s="1"/>
  <c r="L600" i="1"/>
  <c r="P600" i="1" s="1"/>
  <c r="L599" i="1"/>
  <c r="P599" i="1" s="1"/>
  <c r="L597" i="1"/>
  <c r="P597" i="1" s="1"/>
  <c r="L595" i="1"/>
  <c r="P595" i="1" s="1"/>
  <c r="L594" i="1"/>
  <c r="P594" i="1" s="1"/>
  <c r="L592" i="1"/>
  <c r="P592" i="1" s="1"/>
  <c r="L589" i="1"/>
  <c r="P589" i="1" s="1"/>
  <c r="L588" i="1"/>
  <c r="P588" i="1" s="1"/>
  <c r="L587" i="1"/>
  <c r="P587" i="1" s="1"/>
  <c r="L586" i="1"/>
  <c r="P586" i="1" s="1"/>
  <c r="L585" i="1"/>
  <c r="P585" i="1" s="1"/>
  <c r="L584" i="1"/>
  <c r="P584" i="1" s="1"/>
  <c r="L583" i="1"/>
  <c r="P583" i="1" s="1"/>
  <c r="L582" i="1"/>
  <c r="P582" i="1" s="1"/>
  <c r="L581" i="1"/>
  <c r="P581" i="1" s="1"/>
  <c r="L580" i="1"/>
  <c r="P580" i="1" s="1"/>
  <c r="L579" i="1"/>
  <c r="P579" i="1" s="1"/>
  <c r="L578" i="1"/>
  <c r="P578" i="1" s="1"/>
  <c r="L577" i="1"/>
  <c r="P577" i="1" s="1"/>
  <c r="L576" i="1"/>
  <c r="P576" i="1" s="1"/>
  <c r="L575" i="1"/>
  <c r="P575" i="1" s="1"/>
  <c r="L574" i="1"/>
  <c r="P574" i="1" s="1"/>
  <c r="L573" i="1"/>
  <c r="P573" i="1" s="1"/>
  <c r="L572" i="1"/>
  <c r="P572" i="1" s="1"/>
  <c r="L571" i="1"/>
  <c r="P571" i="1" s="1"/>
  <c r="L570" i="1"/>
  <c r="P570" i="1" s="1"/>
  <c r="L569" i="1"/>
  <c r="P569" i="1" s="1"/>
  <c r="L568" i="1"/>
  <c r="P568" i="1" s="1"/>
  <c r="L567" i="1"/>
  <c r="P567" i="1" s="1"/>
  <c r="L566" i="1"/>
  <c r="P566" i="1" s="1"/>
  <c r="L565" i="1"/>
  <c r="P565" i="1" s="1"/>
  <c r="L564" i="1"/>
  <c r="P564" i="1" s="1"/>
  <c r="L563" i="1"/>
  <c r="P563" i="1" s="1"/>
  <c r="L562" i="1"/>
  <c r="P562" i="1" s="1"/>
  <c r="L561" i="1"/>
  <c r="P561" i="1" s="1"/>
  <c r="L560" i="1"/>
  <c r="P560" i="1" s="1"/>
  <c r="L559" i="1"/>
  <c r="P559" i="1" s="1"/>
  <c r="L558" i="1"/>
  <c r="P558" i="1" s="1"/>
  <c r="L557" i="1"/>
  <c r="P557" i="1" s="1"/>
  <c r="L556" i="1"/>
  <c r="P556" i="1" s="1"/>
  <c r="L555" i="1"/>
  <c r="P555" i="1" s="1"/>
  <c r="L554" i="1"/>
  <c r="P554" i="1" s="1"/>
  <c r="L553" i="1"/>
  <c r="P553" i="1" s="1"/>
  <c r="L552" i="1"/>
  <c r="P552" i="1" s="1"/>
  <c r="L551" i="1"/>
  <c r="P551" i="1" s="1"/>
  <c r="L550" i="1"/>
  <c r="P550" i="1" s="1"/>
  <c r="L548" i="1"/>
  <c r="P548" i="1" s="1"/>
  <c r="L547" i="1"/>
  <c r="P547" i="1" s="1"/>
  <c r="L545" i="1"/>
  <c r="P545" i="1" s="1"/>
  <c r="L544" i="1"/>
  <c r="P544" i="1" s="1"/>
  <c r="L543" i="1"/>
  <c r="P543" i="1" s="1"/>
  <c r="L541" i="1"/>
  <c r="P541" i="1" s="1"/>
  <c r="L540" i="1"/>
  <c r="P540" i="1" s="1"/>
  <c r="L538" i="1"/>
  <c r="P538" i="1" s="1"/>
  <c r="L537" i="1"/>
  <c r="P537" i="1" s="1"/>
  <c r="L536" i="1"/>
  <c r="P536" i="1" s="1"/>
  <c r="L535" i="1"/>
  <c r="P535" i="1" s="1"/>
  <c r="L534" i="1"/>
  <c r="P534" i="1" s="1"/>
  <c r="L533" i="1"/>
  <c r="P533" i="1" s="1"/>
  <c r="L532" i="1"/>
  <c r="P532" i="1" s="1"/>
  <c r="L531" i="1"/>
  <c r="P531" i="1" s="1"/>
  <c r="L530" i="1"/>
  <c r="P530" i="1" s="1"/>
  <c r="L529" i="1"/>
  <c r="P529" i="1" s="1"/>
  <c r="L528" i="1"/>
  <c r="P528" i="1" s="1"/>
  <c r="L525" i="1"/>
  <c r="P525" i="1" s="1"/>
  <c r="L524" i="1"/>
  <c r="P524" i="1" s="1"/>
  <c r="L522" i="1"/>
  <c r="P522" i="1" s="1"/>
  <c r="L521" i="1"/>
  <c r="P521" i="1" s="1"/>
  <c r="L519" i="1"/>
  <c r="P519" i="1" s="1"/>
  <c r="L518" i="1"/>
  <c r="P518" i="1" s="1"/>
  <c r="L515" i="1"/>
  <c r="P515" i="1" s="1"/>
  <c r="L513" i="1"/>
  <c r="P513" i="1" s="1"/>
  <c r="L510" i="1"/>
  <c r="P510" i="1" s="1"/>
  <c r="L506" i="1"/>
  <c r="P506" i="1" s="1"/>
  <c r="L505" i="1"/>
  <c r="P505" i="1" s="1"/>
  <c r="L504" i="1"/>
  <c r="P504" i="1" s="1"/>
  <c r="L503" i="1"/>
  <c r="P503" i="1" s="1"/>
  <c r="L501" i="1"/>
  <c r="P501" i="1" s="1"/>
  <c r="L498" i="1"/>
  <c r="P498" i="1" s="1"/>
  <c r="L495" i="1"/>
  <c r="P495" i="1" s="1"/>
  <c r="L494" i="1"/>
  <c r="P494" i="1" s="1"/>
  <c r="L493" i="1"/>
  <c r="P493" i="1" s="1"/>
  <c r="L492" i="1"/>
  <c r="P492" i="1" s="1"/>
  <c r="L491" i="1"/>
  <c r="P491" i="1" s="1"/>
  <c r="L490" i="1"/>
  <c r="P490" i="1" s="1"/>
  <c r="L489" i="1"/>
  <c r="P489" i="1" s="1"/>
  <c r="L488" i="1"/>
  <c r="P488" i="1" s="1"/>
  <c r="L487" i="1"/>
  <c r="P487" i="1" s="1"/>
  <c r="L486" i="1"/>
  <c r="P486" i="1" s="1"/>
  <c r="L484" i="1"/>
  <c r="P484" i="1" s="1"/>
  <c r="L483" i="1"/>
  <c r="P483" i="1" s="1"/>
  <c r="L482" i="1"/>
  <c r="P482" i="1" s="1"/>
  <c r="L481" i="1"/>
  <c r="P481" i="1" s="1"/>
  <c r="L480" i="1"/>
  <c r="P480" i="1" s="1"/>
  <c r="L479" i="1"/>
  <c r="P479" i="1" s="1"/>
  <c r="L477" i="1"/>
  <c r="P477" i="1" s="1"/>
  <c r="L476" i="1"/>
  <c r="P476" i="1" s="1"/>
  <c r="L475" i="1"/>
  <c r="P475" i="1" s="1"/>
  <c r="L474" i="1"/>
  <c r="P474" i="1" s="1"/>
  <c r="L473" i="1"/>
  <c r="P473" i="1" s="1"/>
  <c r="L472" i="1"/>
  <c r="P472" i="1" s="1"/>
  <c r="L471" i="1"/>
  <c r="P471" i="1" s="1"/>
  <c r="L469" i="1"/>
  <c r="P469" i="1" s="1"/>
  <c r="L468" i="1"/>
  <c r="P468" i="1" s="1"/>
  <c r="L467" i="1"/>
  <c r="P467" i="1" s="1"/>
  <c r="L466" i="1"/>
  <c r="P466" i="1" s="1"/>
  <c r="L465" i="1"/>
  <c r="P465" i="1" s="1"/>
  <c r="L464" i="1"/>
  <c r="P464" i="1" s="1"/>
  <c r="L461" i="1"/>
  <c r="P461" i="1" s="1"/>
  <c r="L460" i="1"/>
  <c r="P460" i="1" s="1"/>
  <c r="L457" i="1"/>
  <c r="P457" i="1" s="1"/>
  <c r="L456" i="1"/>
  <c r="P456" i="1" s="1"/>
  <c r="L455" i="1"/>
  <c r="P455" i="1" s="1"/>
  <c r="L454" i="1"/>
  <c r="P454" i="1" s="1"/>
  <c r="L453" i="1"/>
  <c r="P453" i="1" s="1"/>
  <c r="L452" i="1"/>
  <c r="P452" i="1" s="1"/>
  <c r="L451" i="1"/>
  <c r="P451" i="1" s="1"/>
  <c r="L450" i="1"/>
  <c r="P450" i="1" s="1"/>
  <c r="L449" i="1"/>
  <c r="P449" i="1" s="1"/>
  <c r="L447" i="1"/>
  <c r="P447" i="1" s="1"/>
  <c r="L446" i="1"/>
  <c r="P446" i="1" s="1"/>
  <c r="L445" i="1"/>
  <c r="P445" i="1" s="1"/>
  <c r="L444" i="1"/>
  <c r="P444" i="1" s="1"/>
  <c r="L443" i="1"/>
  <c r="P443" i="1" s="1"/>
  <c r="L442" i="1"/>
  <c r="P442" i="1" s="1"/>
  <c r="L441" i="1"/>
  <c r="P441" i="1" s="1"/>
  <c r="L440" i="1"/>
  <c r="P440" i="1" s="1"/>
  <c r="L439" i="1"/>
  <c r="P439" i="1" s="1"/>
  <c r="L438" i="1"/>
  <c r="P438" i="1" s="1"/>
  <c r="L437" i="1"/>
  <c r="P437" i="1" s="1"/>
  <c r="L436" i="1"/>
  <c r="P436" i="1" s="1"/>
  <c r="L435" i="1"/>
  <c r="P435" i="1" s="1"/>
  <c r="L434" i="1"/>
  <c r="P434" i="1" s="1"/>
  <c r="L433" i="1"/>
  <c r="P433" i="1" s="1"/>
  <c r="L432" i="1"/>
  <c r="P432" i="1" s="1"/>
  <c r="L431" i="1"/>
  <c r="P431" i="1" s="1"/>
  <c r="L430" i="1"/>
  <c r="P430" i="1" s="1"/>
  <c r="L428" i="1"/>
  <c r="P428" i="1" s="1"/>
  <c r="L427" i="1"/>
  <c r="P427" i="1" s="1"/>
  <c r="L426" i="1"/>
  <c r="P426" i="1" s="1"/>
  <c r="L425" i="1"/>
  <c r="P425" i="1" s="1"/>
  <c r="L424" i="1"/>
  <c r="P424" i="1" s="1"/>
  <c r="L423" i="1"/>
  <c r="P423" i="1" s="1"/>
  <c r="L422" i="1"/>
  <c r="P422" i="1" s="1"/>
  <c r="L421" i="1"/>
  <c r="P421" i="1" s="1"/>
  <c r="L420" i="1"/>
  <c r="P420" i="1" s="1"/>
  <c r="L419" i="1"/>
  <c r="P419" i="1" s="1"/>
  <c r="L418" i="1"/>
  <c r="P418" i="1" s="1"/>
  <c r="L417" i="1"/>
  <c r="P417" i="1" s="1"/>
  <c r="L416" i="1"/>
  <c r="P416" i="1" s="1"/>
  <c r="L415" i="1"/>
  <c r="P415" i="1" s="1"/>
  <c r="L414" i="1"/>
  <c r="P414" i="1" s="1"/>
  <c r="L413" i="1"/>
  <c r="P413" i="1" s="1"/>
  <c r="L412" i="1"/>
  <c r="P412" i="1" s="1"/>
  <c r="L411" i="1"/>
  <c r="P411" i="1" s="1"/>
  <c r="L410" i="1"/>
  <c r="P410" i="1" s="1"/>
  <c r="L409" i="1"/>
  <c r="P409" i="1" s="1"/>
  <c r="L408" i="1"/>
  <c r="P408" i="1" s="1"/>
  <c r="L407" i="1"/>
  <c r="P407" i="1" s="1"/>
  <c r="L406" i="1"/>
  <c r="P406" i="1" s="1"/>
  <c r="L405" i="1"/>
  <c r="P405" i="1" s="1"/>
  <c r="L404" i="1"/>
  <c r="P404" i="1" s="1"/>
  <c r="L403" i="1"/>
  <c r="P403" i="1" s="1"/>
  <c r="L402" i="1"/>
  <c r="P402" i="1" s="1"/>
  <c r="L401" i="1"/>
  <c r="P401" i="1" s="1"/>
  <c r="L400" i="1"/>
  <c r="P400" i="1" s="1"/>
  <c r="L399" i="1"/>
  <c r="P399" i="1" s="1"/>
  <c r="L398" i="1"/>
  <c r="P398" i="1" s="1"/>
  <c r="L397" i="1"/>
  <c r="P397" i="1" s="1"/>
  <c r="L396" i="1"/>
  <c r="P396" i="1" s="1"/>
  <c r="L395" i="1"/>
  <c r="P395" i="1" s="1"/>
  <c r="L394" i="1"/>
  <c r="P394" i="1" s="1"/>
  <c r="L393" i="1"/>
  <c r="P393" i="1" s="1"/>
  <c r="L392" i="1"/>
  <c r="P392" i="1" s="1"/>
  <c r="L391" i="1"/>
  <c r="P391" i="1" s="1"/>
  <c r="L389" i="1"/>
  <c r="P389" i="1" s="1"/>
  <c r="L388" i="1"/>
  <c r="P388" i="1" s="1"/>
  <c r="L387" i="1"/>
  <c r="P387" i="1" s="1"/>
  <c r="L386" i="1"/>
  <c r="P386" i="1" s="1"/>
  <c r="L384" i="1"/>
  <c r="P384" i="1" s="1"/>
  <c r="L383" i="1"/>
  <c r="P383" i="1" s="1"/>
  <c r="L382" i="1"/>
  <c r="P382" i="1" s="1"/>
  <c r="L381" i="1"/>
  <c r="P381" i="1" s="1"/>
  <c r="L380" i="1"/>
  <c r="P380" i="1" s="1"/>
  <c r="L379" i="1"/>
  <c r="P379" i="1" s="1"/>
  <c r="L378" i="1"/>
  <c r="P378" i="1" s="1"/>
  <c r="L377" i="1"/>
  <c r="P377" i="1" s="1"/>
  <c r="L376" i="1"/>
  <c r="P376" i="1" s="1"/>
  <c r="L375" i="1"/>
  <c r="P375" i="1" s="1"/>
  <c r="L374" i="1"/>
  <c r="P374" i="1" s="1"/>
  <c r="L373" i="1"/>
  <c r="P373" i="1" s="1"/>
  <c r="L372" i="1"/>
  <c r="P372" i="1" s="1"/>
  <c r="L371" i="1"/>
  <c r="P371" i="1" s="1"/>
  <c r="L370" i="1"/>
  <c r="P370" i="1" s="1"/>
  <c r="L369" i="1"/>
  <c r="P369" i="1" s="1"/>
  <c r="L367" i="1"/>
  <c r="P367" i="1" s="1"/>
  <c r="L366" i="1"/>
  <c r="P366" i="1" s="1"/>
  <c r="L365" i="1"/>
  <c r="P365" i="1" s="1"/>
  <c r="L364" i="1"/>
  <c r="P364" i="1" s="1"/>
  <c r="L363" i="1"/>
  <c r="P363" i="1" s="1"/>
  <c r="L362" i="1"/>
  <c r="P362" i="1" s="1"/>
  <c r="L361" i="1"/>
  <c r="P361" i="1" s="1"/>
  <c r="L360" i="1"/>
  <c r="P360" i="1" s="1"/>
  <c r="L359" i="1"/>
  <c r="P359" i="1" s="1"/>
  <c r="L358" i="1"/>
  <c r="P358" i="1" s="1"/>
  <c r="L357" i="1"/>
  <c r="P357" i="1" s="1"/>
  <c r="L356" i="1"/>
  <c r="P356" i="1" s="1"/>
  <c r="L355" i="1"/>
  <c r="P355" i="1" s="1"/>
  <c r="L354" i="1"/>
  <c r="P354" i="1" s="1"/>
  <c r="L353" i="1"/>
  <c r="P353" i="1" s="1"/>
  <c r="L352" i="1"/>
  <c r="P352" i="1" s="1"/>
  <c r="L351" i="1"/>
  <c r="P351" i="1" s="1"/>
  <c r="L350" i="1"/>
  <c r="P350" i="1" s="1"/>
  <c r="L349" i="1"/>
  <c r="P349" i="1" s="1"/>
  <c r="L348" i="1"/>
  <c r="P348" i="1" s="1"/>
  <c r="L347" i="1"/>
  <c r="P347" i="1" s="1"/>
  <c r="L346" i="1"/>
  <c r="P346" i="1" s="1"/>
  <c r="L343" i="1"/>
  <c r="P343" i="1" s="1"/>
  <c r="L341" i="1"/>
  <c r="P341" i="1" s="1"/>
  <c r="L340" i="1"/>
  <c r="P340" i="1" s="1"/>
  <c r="L339" i="1"/>
  <c r="P339" i="1" s="1"/>
  <c r="L338" i="1"/>
  <c r="P338" i="1" s="1"/>
  <c r="L337" i="1"/>
  <c r="P337" i="1" s="1"/>
  <c r="L336" i="1"/>
  <c r="P336" i="1" s="1"/>
  <c r="L335" i="1"/>
  <c r="P335" i="1" s="1"/>
  <c r="L334" i="1"/>
  <c r="P334" i="1" s="1"/>
  <c r="L333" i="1"/>
  <c r="P333" i="1" s="1"/>
  <c r="L332" i="1"/>
  <c r="P332" i="1" s="1"/>
  <c r="L331" i="1"/>
  <c r="P331" i="1" s="1"/>
  <c r="L330" i="1"/>
  <c r="P330" i="1" s="1"/>
  <c r="L328" i="1"/>
  <c r="P328" i="1" s="1"/>
  <c r="L327" i="1"/>
  <c r="P327" i="1" s="1"/>
  <c r="L326" i="1"/>
  <c r="P326" i="1" s="1"/>
  <c r="L325" i="1"/>
  <c r="P325" i="1" s="1"/>
  <c r="L324" i="1"/>
  <c r="P324" i="1" s="1"/>
  <c r="L323" i="1"/>
  <c r="P323" i="1" s="1"/>
  <c r="L322" i="1"/>
  <c r="P322" i="1" s="1"/>
  <c r="L321" i="1"/>
  <c r="P321" i="1" s="1"/>
  <c r="L319" i="1"/>
  <c r="P319" i="1" s="1"/>
  <c r="L318" i="1"/>
  <c r="P318" i="1" s="1"/>
  <c r="L317" i="1"/>
  <c r="P317" i="1" s="1"/>
  <c r="L316" i="1"/>
  <c r="P316" i="1" s="1"/>
  <c r="L315" i="1"/>
  <c r="P315" i="1" s="1"/>
  <c r="L313" i="1"/>
  <c r="P313" i="1" s="1"/>
  <c r="L312" i="1"/>
  <c r="P312" i="1" s="1"/>
  <c r="L311" i="1"/>
  <c r="P311" i="1" s="1"/>
  <c r="L309" i="1"/>
  <c r="P309" i="1" s="1"/>
  <c r="L307" i="1"/>
  <c r="P307" i="1" s="1"/>
  <c r="L306" i="1"/>
  <c r="P306" i="1" s="1"/>
  <c r="L305" i="1"/>
  <c r="P305" i="1" s="1"/>
  <c r="L304" i="1"/>
  <c r="P304" i="1" s="1"/>
  <c r="L302" i="1"/>
  <c r="P302" i="1" s="1"/>
  <c r="L301" i="1"/>
  <c r="P301" i="1" s="1"/>
  <c r="L300" i="1"/>
  <c r="P300" i="1" s="1"/>
  <c r="L299" i="1"/>
  <c r="P299" i="1" s="1"/>
  <c r="L298" i="1"/>
  <c r="P298" i="1" s="1"/>
  <c r="L297" i="1"/>
  <c r="P297" i="1" s="1"/>
  <c r="L296" i="1"/>
  <c r="P296" i="1" s="1"/>
  <c r="L295" i="1"/>
  <c r="P295" i="1" s="1"/>
  <c r="L292" i="1"/>
  <c r="P292" i="1" s="1"/>
  <c r="L291" i="1"/>
  <c r="P291" i="1" s="1"/>
  <c r="L290" i="1"/>
  <c r="P290" i="1" s="1"/>
  <c r="L289" i="1"/>
  <c r="P289" i="1" s="1"/>
  <c r="L288" i="1"/>
  <c r="P288" i="1" s="1"/>
  <c r="L287" i="1"/>
  <c r="P287" i="1" s="1"/>
  <c r="L285" i="1"/>
  <c r="P285" i="1" s="1"/>
  <c r="L284" i="1"/>
  <c r="P284" i="1" s="1"/>
  <c r="L283" i="1"/>
  <c r="P283" i="1" s="1"/>
  <c r="L282" i="1"/>
  <c r="P282" i="1" s="1"/>
  <c r="L281" i="1"/>
  <c r="P281" i="1" s="1"/>
  <c r="L280" i="1"/>
  <c r="P280" i="1" s="1"/>
  <c r="L279" i="1"/>
  <c r="P279" i="1" s="1"/>
  <c r="L278" i="1"/>
  <c r="P278" i="1" s="1"/>
  <c r="L277" i="1"/>
  <c r="P277" i="1" s="1"/>
  <c r="L275" i="1"/>
  <c r="P275" i="1" s="1"/>
  <c r="L274" i="1"/>
  <c r="P274" i="1" s="1"/>
  <c r="L273" i="1"/>
  <c r="P273" i="1" s="1"/>
  <c r="L272" i="1"/>
  <c r="P272" i="1" s="1"/>
  <c r="L271" i="1"/>
  <c r="P271" i="1" s="1"/>
  <c r="L269" i="1"/>
  <c r="P269" i="1" s="1"/>
  <c r="L266" i="1"/>
  <c r="P266" i="1" s="1"/>
  <c r="L265" i="1"/>
  <c r="P265" i="1" s="1"/>
  <c r="L264" i="1"/>
  <c r="P264" i="1" s="1"/>
  <c r="L263" i="1"/>
  <c r="P263" i="1" s="1"/>
  <c r="L262" i="1"/>
  <c r="P262" i="1" s="1"/>
  <c r="L261" i="1"/>
  <c r="P261" i="1" s="1"/>
  <c r="L260" i="1"/>
  <c r="P260" i="1" s="1"/>
  <c r="L259" i="1"/>
  <c r="P259" i="1" s="1"/>
  <c r="L258" i="1"/>
  <c r="P258" i="1" s="1"/>
  <c r="L257" i="1"/>
  <c r="P257" i="1" s="1"/>
  <c r="L256" i="1"/>
  <c r="P256" i="1" s="1"/>
  <c r="L255" i="1"/>
  <c r="P255" i="1" s="1"/>
  <c r="L254" i="1"/>
  <c r="P254" i="1" s="1"/>
  <c r="L252" i="1"/>
  <c r="P252" i="1" s="1"/>
  <c r="L251" i="1"/>
  <c r="P251" i="1" s="1"/>
  <c r="L249" i="1"/>
  <c r="P249" i="1" s="1"/>
  <c r="L248" i="1"/>
  <c r="P248" i="1" s="1"/>
  <c r="L247" i="1"/>
  <c r="P247" i="1" s="1"/>
  <c r="L246" i="1"/>
  <c r="P246" i="1" s="1"/>
  <c r="L245" i="1"/>
  <c r="P245" i="1" s="1"/>
  <c r="L244" i="1"/>
  <c r="P244" i="1" s="1"/>
  <c r="L243" i="1"/>
  <c r="P243" i="1" s="1"/>
  <c r="L242" i="1"/>
  <c r="P242" i="1" s="1"/>
  <c r="L241" i="1"/>
  <c r="P241" i="1" s="1"/>
  <c r="L240" i="1"/>
  <c r="P240" i="1" s="1"/>
  <c r="L239" i="1"/>
  <c r="P239" i="1" s="1"/>
  <c r="L238" i="1"/>
  <c r="P238" i="1" s="1"/>
  <c r="L237" i="1"/>
  <c r="P237" i="1" s="1"/>
  <c r="L236" i="1"/>
  <c r="P236" i="1" s="1"/>
  <c r="L234" i="1"/>
  <c r="P234" i="1" s="1"/>
  <c r="L233" i="1"/>
  <c r="P233" i="1" s="1"/>
  <c r="L232" i="1"/>
  <c r="P232" i="1" s="1"/>
  <c r="L231" i="1"/>
  <c r="P231" i="1" s="1"/>
  <c r="L230" i="1"/>
  <c r="P230" i="1" s="1"/>
  <c r="L229" i="1"/>
  <c r="P229" i="1" s="1"/>
  <c r="L228" i="1"/>
  <c r="P228" i="1" s="1"/>
  <c r="L227" i="1"/>
  <c r="P227" i="1" s="1"/>
  <c r="L225" i="1"/>
  <c r="P225" i="1" s="1"/>
  <c r="L224" i="1"/>
  <c r="P224" i="1" s="1"/>
  <c r="L223" i="1"/>
  <c r="P223" i="1" s="1"/>
  <c r="L222" i="1"/>
  <c r="P222" i="1" s="1"/>
  <c r="L221" i="1"/>
  <c r="P221" i="1" s="1"/>
  <c r="L220" i="1"/>
  <c r="P220" i="1" s="1"/>
  <c r="L219" i="1"/>
  <c r="P219" i="1" s="1"/>
  <c r="L218" i="1"/>
  <c r="P218" i="1" s="1"/>
  <c r="L217" i="1"/>
  <c r="P217" i="1" s="1"/>
  <c r="L216" i="1"/>
  <c r="P216" i="1" s="1"/>
  <c r="L215" i="1"/>
  <c r="P215" i="1" s="1"/>
  <c r="L214" i="1"/>
  <c r="P214" i="1" s="1"/>
  <c r="L213" i="1"/>
  <c r="P213" i="1" s="1"/>
  <c r="L212" i="1"/>
  <c r="P212" i="1" s="1"/>
  <c r="L211" i="1"/>
  <c r="P211" i="1" s="1"/>
  <c r="L210" i="1"/>
  <c r="P210" i="1" s="1"/>
  <c r="L209" i="1"/>
  <c r="P209" i="1" s="1"/>
  <c r="L208" i="1"/>
  <c r="P208" i="1" s="1"/>
  <c r="L207" i="1"/>
  <c r="P207" i="1" s="1"/>
  <c r="L206" i="1"/>
  <c r="P206" i="1" s="1"/>
  <c r="L205" i="1"/>
  <c r="P205" i="1" s="1"/>
  <c r="L204" i="1"/>
  <c r="P204" i="1" s="1"/>
  <c r="L203" i="1"/>
  <c r="P203" i="1" s="1"/>
  <c r="L201" i="1"/>
  <c r="P201" i="1" s="1"/>
  <c r="L200" i="1"/>
  <c r="P200" i="1" s="1"/>
  <c r="L199" i="1"/>
  <c r="P199" i="1" s="1"/>
  <c r="L198" i="1"/>
  <c r="P198" i="1" s="1"/>
  <c r="L197" i="1"/>
  <c r="P197" i="1" s="1"/>
  <c r="L196" i="1"/>
  <c r="P196" i="1" s="1"/>
  <c r="L195" i="1"/>
  <c r="P195" i="1" s="1"/>
  <c r="L194" i="1"/>
  <c r="P194" i="1" s="1"/>
  <c r="L193" i="1"/>
  <c r="P193" i="1" s="1"/>
  <c r="L192" i="1"/>
  <c r="P192" i="1" s="1"/>
  <c r="L191" i="1"/>
  <c r="P191" i="1" s="1"/>
  <c r="L190" i="1"/>
  <c r="P190" i="1" s="1"/>
  <c r="L189" i="1"/>
  <c r="P189" i="1" s="1"/>
  <c r="L188" i="1"/>
  <c r="P188" i="1" s="1"/>
  <c r="L187" i="1"/>
  <c r="P187" i="1" s="1"/>
  <c r="L186" i="1"/>
  <c r="P186" i="1" s="1"/>
  <c r="L185" i="1"/>
  <c r="P185" i="1" s="1"/>
  <c r="L184" i="1"/>
  <c r="P184" i="1" s="1"/>
  <c r="L182" i="1"/>
  <c r="P182" i="1" s="1"/>
  <c r="L181" i="1"/>
  <c r="P181" i="1" s="1"/>
  <c r="L180" i="1"/>
  <c r="P180" i="1" s="1"/>
  <c r="L179" i="1"/>
  <c r="P179" i="1" s="1"/>
  <c r="L178" i="1"/>
  <c r="P178" i="1" s="1"/>
  <c r="L177" i="1"/>
  <c r="P177" i="1" s="1"/>
  <c r="L176" i="1"/>
  <c r="P176" i="1" s="1"/>
  <c r="L175" i="1"/>
  <c r="P175" i="1" s="1"/>
  <c r="L174" i="1"/>
  <c r="P174" i="1" s="1"/>
  <c r="L173" i="1"/>
  <c r="P173" i="1" s="1"/>
  <c r="L172" i="1"/>
  <c r="P172" i="1" s="1"/>
  <c r="L171" i="1"/>
  <c r="P171" i="1" s="1"/>
  <c r="L170" i="1"/>
  <c r="P170" i="1" s="1"/>
  <c r="L169" i="1"/>
  <c r="P169" i="1" s="1"/>
  <c r="L168" i="1"/>
  <c r="P168" i="1" s="1"/>
  <c r="L167" i="1"/>
  <c r="P167" i="1" s="1"/>
  <c r="L166" i="1"/>
  <c r="P166" i="1" s="1"/>
  <c r="L165" i="1"/>
  <c r="P165" i="1" s="1"/>
  <c r="L164" i="1"/>
  <c r="P164" i="1" s="1"/>
  <c r="L163" i="1"/>
  <c r="P163" i="1" s="1"/>
  <c r="L162" i="1"/>
  <c r="P162" i="1" s="1"/>
  <c r="L161" i="1"/>
  <c r="P161" i="1" s="1"/>
  <c r="L160" i="1"/>
  <c r="P160" i="1" s="1"/>
  <c r="L159" i="1"/>
  <c r="P159" i="1" s="1"/>
  <c r="L158" i="1"/>
  <c r="P158" i="1" s="1"/>
  <c r="L157" i="1"/>
  <c r="P157" i="1" s="1"/>
  <c r="L156" i="1"/>
  <c r="P156" i="1" s="1"/>
  <c r="L155" i="1"/>
  <c r="P155" i="1" s="1"/>
  <c r="L154" i="1"/>
  <c r="P154" i="1" s="1"/>
  <c r="L153" i="1"/>
  <c r="P153" i="1" s="1"/>
  <c r="L152" i="1"/>
  <c r="P152" i="1" s="1"/>
  <c r="L151" i="1"/>
  <c r="P151" i="1" s="1"/>
  <c r="L150" i="1"/>
  <c r="P150" i="1" s="1"/>
  <c r="L147" i="1"/>
  <c r="P147" i="1" s="1"/>
  <c r="L146" i="1"/>
  <c r="P146" i="1" s="1"/>
  <c r="L144" i="1"/>
  <c r="P144" i="1" s="1"/>
  <c r="L143" i="1"/>
  <c r="P143" i="1" s="1"/>
  <c r="L141" i="1"/>
  <c r="P141" i="1" s="1"/>
  <c r="L140" i="1"/>
  <c r="P140" i="1" s="1"/>
  <c r="L139" i="1"/>
  <c r="P139" i="1" s="1"/>
  <c r="L138" i="1"/>
  <c r="P138" i="1" s="1"/>
  <c r="L137" i="1"/>
  <c r="P137" i="1" s="1"/>
  <c r="L136" i="1"/>
  <c r="P136" i="1" s="1"/>
  <c r="L135" i="1"/>
  <c r="P135" i="1" s="1"/>
  <c r="L134" i="1"/>
  <c r="P134" i="1" s="1"/>
  <c r="L132" i="1"/>
  <c r="P132" i="1" s="1"/>
  <c r="L131" i="1"/>
  <c r="P131" i="1" s="1"/>
  <c r="L130" i="1"/>
  <c r="P130" i="1" s="1"/>
  <c r="L129" i="1"/>
  <c r="P129" i="1" s="1"/>
  <c r="L128" i="1"/>
  <c r="P128" i="1" s="1"/>
  <c r="L126" i="1"/>
  <c r="P126" i="1" s="1"/>
  <c r="L125" i="1"/>
  <c r="P125" i="1" s="1"/>
  <c r="L124" i="1"/>
  <c r="P124" i="1" s="1"/>
  <c r="L123" i="1"/>
  <c r="P123" i="1" s="1"/>
  <c r="L121" i="1"/>
  <c r="P121" i="1" s="1"/>
  <c r="L120" i="1"/>
  <c r="P120" i="1" s="1"/>
  <c r="L119" i="1"/>
  <c r="P119" i="1" s="1"/>
  <c r="L117" i="1"/>
  <c r="P117" i="1" s="1"/>
  <c r="L116" i="1"/>
  <c r="P116" i="1" s="1"/>
  <c r="L115" i="1"/>
  <c r="P115" i="1" s="1"/>
  <c r="L114" i="1"/>
  <c r="P114" i="1" s="1"/>
  <c r="L112" i="1"/>
  <c r="P112" i="1" s="1"/>
  <c r="L111" i="1"/>
  <c r="P111" i="1" s="1"/>
  <c r="L110" i="1"/>
  <c r="P110" i="1" s="1"/>
  <c r="L109" i="1"/>
  <c r="P109" i="1" s="1"/>
  <c r="L108" i="1"/>
  <c r="P108" i="1" s="1"/>
  <c r="L104" i="1"/>
  <c r="P104" i="1" s="1"/>
  <c r="L102" i="1"/>
  <c r="P102" i="1" s="1"/>
  <c r="L100" i="1"/>
  <c r="P100" i="1" s="1"/>
  <c r="L99" i="1"/>
  <c r="P99" i="1" s="1"/>
  <c r="L98" i="1"/>
  <c r="P98" i="1" s="1"/>
  <c r="L97" i="1"/>
  <c r="P97" i="1" s="1"/>
  <c r="L94" i="1"/>
  <c r="P94" i="1" s="1"/>
  <c r="L92" i="1"/>
  <c r="P92" i="1" s="1"/>
  <c r="L91" i="1"/>
  <c r="P91" i="1" s="1"/>
  <c r="L90" i="1"/>
  <c r="P90" i="1" s="1"/>
  <c r="L89" i="1"/>
  <c r="P89" i="1" s="1"/>
  <c r="L88" i="1"/>
  <c r="P88" i="1" s="1"/>
  <c r="L87" i="1"/>
  <c r="P87" i="1" s="1"/>
  <c r="L86" i="1"/>
  <c r="P86" i="1" s="1"/>
  <c r="L85" i="1"/>
  <c r="P85" i="1" s="1"/>
  <c r="L84" i="1"/>
  <c r="P84" i="1" s="1"/>
  <c r="L83" i="1"/>
  <c r="P83" i="1" s="1"/>
  <c r="L82" i="1"/>
  <c r="P82" i="1" s="1"/>
  <c r="L80" i="1"/>
  <c r="P80" i="1" s="1"/>
  <c r="L79" i="1"/>
  <c r="P79" i="1" s="1"/>
  <c r="L78" i="1"/>
  <c r="P78" i="1" s="1"/>
  <c r="L77" i="1"/>
  <c r="P77" i="1" s="1"/>
  <c r="L76" i="1"/>
  <c r="P76" i="1" s="1"/>
  <c r="L74" i="1"/>
  <c r="P74" i="1" s="1"/>
  <c r="L73" i="1"/>
  <c r="P73" i="1" s="1"/>
  <c r="L72" i="1"/>
  <c r="P72" i="1" s="1"/>
  <c r="L71" i="1"/>
  <c r="P71" i="1" s="1"/>
  <c r="L70" i="1"/>
  <c r="P70" i="1" s="1"/>
  <c r="L69" i="1"/>
  <c r="P69" i="1" s="1"/>
  <c r="L68" i="1"/>
  <c r="P68" i="1" s="1"/>
  <c r="L65" i="1"/>
  <c r="P65" i="1" s="1"/>
  <c r="L64" i="1"/>
  <c r="P64" i="1" s="1"/>
  <c r="L63" i="1"/>
  <c r="P63" i="1" s="1"/>
  <c r="L62" i="1"/>
  <c r="P62" i="1" s="1"/>
  <c r="L61" i="1"/>
  <c r="P61" i="1" s="1"/>
  <c r="L60" i="1"/>
  <c r="P60" i="1" s="1"/>
  <c r="L59" i="1"/>
  <c r="P59" i="1" s="1"/>
  <c r="L58" i="1"/>
  <c r="P58" i="1" s="1"/>
  <c r="L57" i="1"/>
  <c r="P57" i="1" s="1"/>
  <c r="L56" i="1"/>
  <c r="P56" i="1" s="1"/>
  <c r="L54" i="1"/>
  <c r="P54" i="1" s="1"/>
  <c r="L53" i="1"/>
  <c r="P53" i="1" s="1"/>
  <c r="L52" i="1"/>
  <c r="P52" i="1" s="1"/>
  <c r="L51" i="1"/>
  <c r="P51" i="1" s="1"/>
  <c r="L50" i="1"/>
  <c r="P50" i="1" s="1"/>
  <c r="L49" i="1"/>
  <c r="P49" i="1" s="1"/>
  <c r="L48" i="1"/>
  <c r="P48" i="1" s="1"/>
  <c r="L47" i="1"/>
  <c r="P47" i="1" s="1"/>
  <c r="L46" i="1"/>
  <c r="P46" i="1" s="1"/>
  <c r="L45" i="1"/>
  <c r="P45" i="1" s="1"/>
  <c r="L44" i="1"/>
  <c r="P44" i="1" s="1"/>
  <c r="L43" i="1"/>
  <c r="P43" i="1" s="1"/>
  <c r="L42" i="1"/>
  <c r="P42" i="1" s="1"/>
  <c r="L41" i="1"/>
  <c r="P41" i="1" s="1"/>
  <c r="L40" i="1"/>
  <c r="P40" i="1" s="1"/>
  <c r="L39" i="1"/>
  <c r="P39" i="1" s="1"/>
  <c r="L38" i="1"/>
  <c r="P38" i="1" s="1"/>
  <c r="L37" i="1"/>
  <c r="P37" i="1" s="1"/>
  <c r="L36" i="1"/>
  <c r="P36" i="1" s="1"/>
  <c r="L35" i="1"/>
  <c r="P35" i="1" s="1"/>
  <c r="L34" i="1"/>
  <c r="P34" i="1" s="1"/>
  <c r="L33" i="1"/>
  <c r="P33" i="1" s="1"/>
  <c r="L32" i="1"/>
  <c r="P32" i="1" s="1"/>
  <c r="L31" i="1"/>
  <c r="P31" i="1" s="1"/>
  <c r="L30" i="1"/>
  <c r="P30" i="1" s="1"/>
  <c r="L29" i="1"/>
  <c r="P29" i="1" s="1"/>
  <c r="L28" i="1"/>
  <c r="P28" i="1" s="1"/>
  <c r="L27" i="1"/>
  <c r="P27" i="1" s="1"/>
  <c r="L26" i="1"/>
  <c r="P26" i="1" s="1"/>
  <c r="L25" i="1"/>
  <c r="P25" i="1" s="1"/>
  <c r="L24" i="1"/>
  <c r="P24" i="1" s="1"/>
  <c r="L23" i="1"/>
  <c r="P23" i="1" s="1"/>
  <c r="L22" i="1"/>
  <c r="P22" i="1" s="1"/>
  <c r="L21" i="1"/>
  <c r="P21" i="1" s="1"/>
  <c r="L18" i="1"/>
  <c r="P18" i="1" s="1"/>
  <c r="L17" i="1"/>
  <c r="P17" i="1" s="1"/>
  <c r="L16" i="1"/>
  <c r="P16" i="1" s="1"/>
  <c r="L15" i="1"/>
  <c r="P15" i="1" s="1"/>
  <c r="L14" i="1"/>
  <c r="P14" i="1" s="1"/>
  <c r="L13" i="1"/>
  <c r="P13" i="1" s="1"/>
  <c r="P611" i="1" l="1"/>
</calcChain>
</file>

<file path=xl/sharedStrings.xml><?xml version="1.0" encoding="utf-8"?>
<sst xmlns="http://schemas.openxmlformats.org/spreadsheetml/2006/main" count="3192" uniqueCount="1228">
  <si>
    <t>Прайс-лист</t>
  </si>
  <si>
    <t>Для понятия фасовки пример Р1030 Хлопающие шары: 1/16/12/6 
читается: 16 блоков в  1коробке;  12 упаковок в блоке;  6 штук в упаковке</t>
  </si>
  <si>
    <t>Артикул</t>
  </si>
  <si>
    <t>Наименование* Фасовка
(крб.тр/бл/уп/шт)</t>
  </si>
  <si>
    <t>мин. ед. изм*</t>
  </si>
  <si>
    <t>Цены в руб. КРУПНООПТОВАЯ (руб.)</t>
  </si>
  <si>
    <t>Количество</t>
  </si>
  <si>
    <t>Цена за 1 шт со скидкой</t>
  </si>
  <si>
    <t>ЗАКАЗ</t>
  </si>
  <si>
    <t>Стоимость товара со скидкой</t>
  </si>
  <si>
    <t>за шт.</t>
  </si>
  <si>
    <t>за мин. ед.изм.</t>
  </si>
  <si>
    <t>за коробку транспортн.</t>
  </si>
  <si>
    <t xml:space="preserve"> шт. в мин. ед. изм.</t>
  </si>
  <si>
    <t>мин.ед.изм.в коробке</t>
  </si>
  <si>
    <t xml:space="preserve"> шт. в коробке</t>
  </si>
  <si>
    <t>Штук</t>
  </si>
  <si>
    <t>Блок или упаковка</t>
  </si>
  <si>
    <t>Тр. КОР</t>
  </si>
  <si>
    <t>Эта позиция в прайсе продается только блоками или упаковками . В колонке штуки не ставятся</t>
  </si>
  <si>
    <t>1.0.БЫТОВАЯ ПИРОТЕХНИКА РОССИИ</t>
  </si>
  <si>
    <t>2.0.КРУПНЫЕ ПЕТАРДЫ, пр-во РОССИЯ, max.скидка 20%</t>
  </si>
  <si>
    <t>РС0825</t>
  </si>
  <si>
    <t xml:space="preserve"> Кобра *  40/3</t>
  </si>
  <si>
    <t>Уп</t>
  </si>
  <si>
    <t>3</t>
  </si>
  <si>
    <t>40</t>
  </si>
  <si>
    <t>120</t>
  </si>
  <si>
    <t>РС0945</t>
  </si>
  <si>
    <t xml:space="preserve"> Мега Кобра *  40/3</t>
  </si>
  <si>
    <t>ТР271</t>
  </si>
  <si>
    <t xml:space="preserve"> Смерч-10 (Корсар 10) *  40/3</t>
  </si>
  <si>
    <t>ТР272</t>
  </si>
  <si>
    <t xml:space="preserve"> Смерч-12 (Корсар 12) *  40/3</t>
  </si>
  <si>
    <t>ТР270</t>
  </si>
  <si>
    <t xml:space="preserve"> Смерч-8 (Корсар 8) *  40/3</t>
  </si>
  <si>
    <t>РС0935</t>
  </si>
  <si>
    <t xml:space="preserve"> Супер Кобра *  40/3</t>
  </si>
  <si>
    <t>2.1. БЕНГАЛЬСКИЕ СВЕЧИ</t>
  </si>
  <si>
    <t>2.1.2.БЕНГАЛЬСКИЕ СВЕЧИ г.ЧЕЛЯБИНСК</t>
  </si>
  <si>
    <t>СБ160ВО6</t>
  </si>
  <si>
    <t xml:space="preserve"> Бенгальская свеча 160 мм (6 шт) "Волшебные огни" *  1/280/6</t>
  </si>
  <si>
    <t>6</t>
  </si>
  <si>
    <t>280</t>
  </si>
  <si>
    <t>1680</t>
  </si>
  <si>
    <t>СБ160Н6</t>
  </si>
  <si>
    <t xml:space="preserve"> Бенгальская свеча 160 мм (6 шт) "Новогодние" *  1/280/6</t>
  </si>
  <si>
    <t>СБ200КН6-200</t>
  </si>
  <si>
    <t xml:space="preserve"> Бенгальская свеча 200 мм (6 шт) "Карнавальная" *  1/200/6</t>
  </si>
  <si>
    <t>200</t>
  </si>
  <si>
    <t>1200</t>
  </si>
  <si>
    <t>СБ200Ф6-200</t>
  </si>
  <si>
    <t xml:space="preserve"> Бенгальская свеча 200 мм (6 шт) "Фестивальная" *  1/200/6</t>
  </si>
  <si>
    <t>СБ300БС3</t>
  </si>
  <si>
    <t xml:space="preserve"> Бенгальская свеча 300 мм "Белый снег" (3 шт.бел) *  1/45/3</t>
  </si>
  <si>
    <t>45</t>
  </si>
  <si>
    <t>135</t>
  </si>
  <si>
    <t>СБ300ЗР3</t>
  </si>
  <si>
    <t xml:space="preserve"> Бенгальская свеча 300 мм "Золото России" (3 шт.) *  1/45/3</t>
  </si>
  <si>
    <t>СБ300КН6</t>
  </si>
  <si>
    <t xml:space="preserve"> Бенгальская свеча 300 мм "Карнавальная" (6шт) *  1/36/6</t>
  </si>
  <si>
    <t>36</t>
  </si>
  <si>
    <t>216</t>
  </si>
  <si>
    <t>СБ300Н3</t>
  </si>
  <si>
    <t xml:space="preserve"> Бенгальская свеча 300 мм "Новогодние" (3 шт) *  1/45/3</t>
  </si>
  <si>
    <t>СБ300С3</t>
  </si>
  <si>
    <t xml:space="preserve"> Бенгальская свеча 300 мм "Светофор" (3 шт.) *  1/45/3</t>
  </si>
  <si>
    <t>СБ300СС5</t>
  </si>
  <si>
    <t xml:space="preserve"> Бенгальская свеча 300 мм "Северное сияние" (5 шт.) *  1/36/5</t>
  </si>
  <si>
    <t>5</t>
  </si>
  <si>
    <t>180</t>
  </si>
  <si>
    <t>СБ300Т3</t>
  </si>
  <si>
    <t xml:space="preserve"> Бенгальская свеча 300 мм "Триколор" (3 шт.) *  1/45/3</t>
  </si>
  <si>
    <t>СБ300УС3</t>
  </si>
  <si>
    <t xml:space="preserve"> Бенгальская свеча 300 мм "Уральс. самоцв." (3 шт.) *  1/45/3</t>
  </si>
  <si>
    <t>СБ300Ц3</t>
  </si>
  <si>
    <t xml:space="preserve"> Бенгальская свеча 300 мм "Цветопламенные" (3 шт) *  1/45/3</t>
  </si>
  <si>
    <t>СБ300Ц4</t>
  </si>
  <si>
    <t xml:space="preserve"> Бенгальская свеча 300 мм "Цветопламенные" (4 шт) *  1/36/4</t>
  </si>
  <si>
    <t>4</t>
  </si>
  <si>
    <t>144</t>
  </si>
  <si>
    <t>СБ400БС3</t>
  </si>
  <si>
    <t xml:space="preserve"> Бенгальская свеча 400 мм "Белый снег" (3 шт.бел) *  1/27/3</t>
  </si>
  <si>
    <t>27</t>
  </si>
  <si>
    <t>81</t>
  </si>
  <si>
    <t>СБ400ЗР3</t>
  </si>
  <si>
    <t xml:space="preserve"> Бенгальская свеча 400 мм "Золото России" (3 шт.) *  1/27/3</t>
  </si>
  <si>
    <t>СБ400КН6</t>
  </si>
  <si>
    <t xml:space="preserve"> Бенгальская свеча 400 мм "Карнавальная" (6шт) *  1/18/6</t>
  </si>
  <si>
    <t>18</t>
  </si>
  <si>
    <t>108</t>
  </si>
  <si>
    <t>СБ400Н3</t>
  </si>
  <si>
    <t xml:space="preserve"> Бенгальская свеча 400 мм "Новогодние" (3 шт) *  1/27/3</t>
  </si>
  <si>
    <t>СБ400Н4</t>
  </si>
  <si>
    <t xml:space="preserve"> Бенгальская свеча 400 мм "Новогодние" (4 шт.) *  1/18/4</t>
  </si>
  <si>
    <t>72</t>
  </si>
  <si>
    <t>СБ400С3</t>
  </si>
  <si>
    <t xml:space="preserve"> Бенгальская свеча 400 мм "Светофор" (3 шт.) *  1/27/3</t>
  </si>
  <si>
    <t>СБ400СС5</t>
  </si>
  <si>
    <t xml:space="preserve"> Бенгальская свеча 400 мм "Северное сияние" (5 шт.) *  1/18/5</t>
  </si>
  <si>
    <t>90</t>
  </si>
  <si>
    <t>СБ400Т3</t>
  </si>
  <si>
    <t xml:space="preserve"> Бенгальская свеча 400 мм "Триколор" (3 шт.) *  1/27/3</t>
  </si>
  <si>
    <t>СБ400УС3</t>
  </si>
  <si>
    <t xml:space="preserve"> Бенгальская свеча 400 мм "Уральс. самоцв." (3 шт.) *  1/27/3</t>
  </si>
  <si>
    <t>СБ400Ц3</t>
  </si>
  <si>
    <t xml:space="preserve"> Бенгальская свеча 400 мм "Цветопламенные" (3 шт) *  1/27/3</t>
  </si>
  <si>
    <t>СБ650БС3</t>
  </si>
  <si>
    <t xml:space="preserve"> Бенгальская свеча 650 мм "Белый снег"(3 шт.бел) *  1/27/3</t>
  </si>
  <si>
    <t>СБ650ЗР3</t>
  </si>
  <si>
    <t xml:space="preserve"> Бенгальская свеча 650 мм "Золото России"(3 шт.) *  1/27/3</t>
  </si>
  <si>
    <t>СБ650Н3</t>
  </si>
  <si>
    <t xml:space="preserve"> Бенгальская свеча 650 мм "Новогодние" (3 шт) *  1/27/3</t>
  </si>
  <si>
    <t>СБ650Н4</t>
  </si>
  <si>
    <t xml:space="preserve"> Бенгальская свеча 650 мм "Новогодние"(4 шт) *  1/18/4</t>
  </si>
  <si>
    <t>СБ650С3</t>
  </si>
  <si>
    <t xml:space="preserve"> Бенгальская свеча 650 мм "Светофор"(3 шт) *  1/27/3</t>
  </si>
  <si>
    <t>СБ650СС5</t>
  </si>
  <si>
    <t xml:space="preserve"> Бенгальская свеча 650 мм "Северное сияние" (5 шт.) *  1/18/5</t>
  </si>
  <si>
    <t>СБ650Т3</t>
  </si>
  <si>
    <t xml:space="preserve"> Бенгальская свеча 650 мм "Триколор"(3 шт) *  1/27/3</t>
  </si>
  <si>
    <t>СБ650УС3</t>
  </si>
  <si>
    <t xml:space="preserve"> Бенгальская свеча 650 мм "Уральс. самоцв." (3 шт.) *  1/27/3</t>
  </si>
  <si>
    <t>СБ650Ц3</t>
  </si>
  <si>
    <t xml:space="preserve"> Бенгальская свеча 650 мм "Цветопламенные" (3 шт) *  1/27/3</t>
  </si>
  <si>
    <t>СБ650Ц4</t>
  </si>
  <si>
    <t xml:space="preserve"> Бенгальская свеча 650 мм "Цветопламенные" (4 шт) *  1/18/4</t>
  </si>
  <si>
    <t>2.1.3.БЕНГАЛЬСКИЕ СВЕЧИ ТСЗ</t>
  </si>
  <si>
    <t>ТР163</t>
  </si>
  <si>
    <t xml:space="preserve"> Свеча бенгальская "Ёлочка" (ТСЗ) *  1/100/2</t>
  </si>
  <si>
    <t>2</t>
  </si>
  <si>
    <t>100</t>
  </si>
  <si>
    <t>ТР161</t>
  </si>
  <si>
    <t xml:space="preserve"> Свеча бенгальская "Звёздочка" (ТСЗ) *  1/100/2</t>
  </si>
  <si>
    <t>ТР164</t>
  </si>
  <si>
    <t xml:space="preserve"> Свеча бенгальская "Свиристель" (ТСЗ) *  1/120/5</t>
  </si>
  <si>
    <t>600</t>
  </si>
  <si>
    <t>ТР162</t>
  </si>
  <si>
    <t xml:space="preserve"> Свеча бенгальская "Сердечко" (ТСЗ) *  1/100/2</t>
  </si>
  <si>
    <t>ТР165</t>
  </si>
  <si>
    <t xml:space="preserve"> Свеча бенгальская 160 (ТСЗ) *  1/200/6</t>
  </si>
  <si>
    <t>ТР155</t>
  </si>
  <si>
    <t xml:space="preserve"> Свеча бенгальская 170 (ТСЗ) *  1/200/6</t>
  </si>
  <si>
    <t>ТР157</t>
  </si>
  <si>
    <t xml:space="preserve"> Свеча бенгальская 170 Экстра (ТСЗ) *  1/200/6</t>
  </si>
  <si>
    <t>ТР151</t>
  </si>
  <si>
    <t xml:space="preserve"> Свеча бенгальская 400 (ТСЗ) *  1/50/3</t>
  </si>
  <si>
    <t>50</t>
  </si>
  <si>
    <t>150</t>
  </si>
  <si>
    <t>ТР154</t>
  </si>
  <si>
    <t xml:space="preserve"> Свеча бенгальская 600 (ТСЗ) *  1/20/3</t>
  </si>
  <si>
    <t>20</t>
  </si>
  <si>
    <t>60</t>
  </si>
  <si>
    <t>ТР170</t>
  </si>
  <si>
    <t xml:space="preserve"> Свеча бенгальская цветопламенная 160 *  1/200/6</t>
  </si>
  <si>
    <t>2.2. ХЛОПУШКИ</t>
  </si>
  <si>
    <t>2.2.1.ХЛОПУШКИ ТСЗ</t>
  </si>
  <si>
    <t>ТР104</t>
  </si>
  <si>
    <t xml:space="preserve"> Хлопушка Макси *  1/116</t>
  </si>
  <si>
    <t>Шт</t>
  </si>
  <si>
    <t>1</t>
  </si>
  <si>
    <t>116</t>
  </si>
  <si>
    <t>ТР110</t>
  </si>
  <si>
    <t xml:space="preserve"> Хлопушка Макси с серпантином *  1/116</t>
  </si>
  <si>
    <t>ТР109</t>
  </si>
  <si>
    <t xml:space="preserve"> Хлопушка Макси с сюрпризом (Маска) *  1/116</t>
  </si>
  <si>
    <t>ТР115</t>
  </si>
  <si>
    <t xml:space="preserve"> Хлопушка Макси-Гигант с серпантином *  1/120</t>
  </si>
  <si>
    <t>ТР106</t>
  </si>
  <si>
    <t xml:space="preserve"> Хлопушка Супер *  1/150/3</t>
  </si>
  <si>
    <t>450</t>
  </si>
  <si>
    <t>ТР108</t>
  </si>
  <si>
    <t xml:space="preserve"> Хлопушка Супер с серпантином *  1/150/3</t>
  </si>
  <si>
    <t>ТР107</t>
  </si>
  <si>
    <t xml:space="preserve"> Хлопушка Супер с сюрпризом *  1/150/3</t>
  </si>
  <si>
    <t>2.2.3.ХЛОПУШКИ ЧЕЛЯБИНСК</t>
  </si>
  <si>
    <t>НХ100Р6</t>
  </si>
  <si>
    <t xml:space="preserve"> ХЛ-КА 100мм.(конф.) Радуга *  1/84/6</t>
  </si>
  <si>
    <t>84</t>
  </si>
  <si>
    <t>504</t>
  </si>
  <si>
    <t>Х100К</t>
  </si>
  <si>
    <t xml:space="preserve"> ХЛ-КА 100мм., конфетти *  1/10/50</t>
  </si>
  <si>
    <t>500</t>
  </si>
  <si>
    <t>Х200К</t>
  </si>
  <si>
    <t xml:space="preserve"> ХЛ-КА 200мм., конфетти *  1/10/25</t>
  </si>
  <si>
    <t>250</t>
  </si>
  <si>
    <t>НХ100ЧС4</t>
  </si>
  <si>
    <t xml:space="preserve"> Хлопушка Н-100мм.(2конф. + 2серп)  (Четыре Стихии) *  1/124/4</t>
  </si>
  <si>
    <t>124</t>
  </si>
  <si>
    <t>496</t>
  </si>
  <si>
    <t>НХ100НГ4</t>
  </si>
  <si>
    <t xml:space="preserve"> Хлопушка Н-100мм.(2конф. + 2серп) (Времена года) *  1/124/4</t>
  </si>
  <si>
    <t>2.5.БЕНГАЛЬСКИЕ ОГНИ, ХЛОПУШКИ, НАСТ ФОНТАНЫ РП</t>
  </si>
  <si>
    <t>РС1705</t>
  </si>
  <si>
    <t xml:space="preserve"> Бенгальский огонь 170 мм *  1/10/100/10</t>
  </si>
  <si>
    <t>10</t>
  </si>
  <si>
    <t>1000</t>
  </si>
  <si>
    <t>10000</t>
  </si>
  <si>
    <t>РС1710</t>
  </si>
  <si>
    <t xml:space="preserve"> Бенгальский огонь 230 мм *  1/6/60/6</t>
  </si>
  <si>
    <t>360</t>
  </si>
  <si>
    <t>2160</t>
  </si>
  <si>
    <t>РС1720</t>
  </si>
  <si>
    <t xml:space="preserve"> Бенгальский огонь 300 мм *  1/160/3</t>
  </si>
  <si>
    <t>160</t>
  </si>
  <si>
    <t>480</t>
  </si>
  <si>
    <t>РС1730</t>
  </si>
  <si>
    <t xml:space="preserve"> Бенгальский огонь 300 мм ультра *  1/120/4</t>
  </si>
  <si>
    <t>РС1725</t>
  </si>
  <si>
    <t xml:space="preserve"> Бенгальский огонь 450 мм *  1/120/3</t>
  </si>
  <si>
    <t>РС1735</t>
  </si>
  <si>
    <t xml:space="preserve"> Бенгальский огонь 450 ультра *  1/90/4</t>
  </si>
  <si>
    <t>РС1792</t>
  </si>
  <si>
    <t xml:space="preserve"> Сигнал из космоса (пульсирующий огонь) *  1/6/36/4</t>
  </si>
  <si>
    <t>864</t>
  </si>
  <si>
    <t>РС1950</t>
  </si>
  <si>
    <t xml:space="preserve"> Фонтан настольный "ЭКСТРА" 120 *  1/144/4</t>
  </si>
  <si>
    <t>576</t>
  </si>
  <si>
    <t>РС1910нов</t>
  </si>
  <si>
    <t xml:space="preserve"> Фонтан настольный 100 *  1/100/4</t>
  </si>
  <si>
    <t>400</t>
  </si>
  <si>
    <t>РС1920</t>
  </si>
  <si>
    <t xml:space="preserve"> Фонтан настольный 120 *  1/8/30/2</t>
  </si>
  <si>
    <t>240</t>
  </si>
  <si>
    <t>РС1755</t>
  </si>
  <si>
    <t xml:space="preserve"> Цветной бенгальский огонь 300 мм *  1/10/50/6</t>
  </si>
  <si>
    <t>3000</t>
  </si>
  <si>
    <t>2.6.ПНЕВМОХЛОПУШКИ РП</t>
  </si>
  <si>
    <t>АС0135</t>
  </si>
  <si>
    <t xml:space="preserve"> Пневмохлопушка 30см с прямоуг металлизир. конфетти *  1/72</t>
  </si>
  <si>
    <t>2.8.ПРОЧЕЕ</t>
  </si>
  <si>
    <t>2.4.1.ПРОЧЕЕ ЧЕЛЯБИНСК</t>
  </si>
  <si>
    <t>ФДЖ</t>
  </si>
  <si>
    <t xml:space="preserve"> Факел дымовой (желтый) *  1/18/4</t>
  </si>
  <si>
    <t>ФДК</t>
  </si>
  <si>
    <t xml:space="preserve"> Факел дымовой (красный) *  1/18/4</t>
  </si>
  <si>
    <t>ФДО</t>
  </si>
  <si>
    <t xml:space="preserve"> Факел дымовой (оранжевый) *  1/18/4</t>
  </si>
  <si>
    <t>ФОЗ</t>
  </si>
  <si>
    <t xml:space="preserve"> ФАКЕЛ ПИРОТЕХН.ЗЕЛЕНОГО ОГНЯ *  1/18/4</t>
  </si>
  <si>
    <t>2.4.2.ФОНАРИКИ БУМАЖНЫЕ</t>
  </si>
  <si>
    <t>НФ</t>
  </si>
  <si>
    <t xml:space="preserve"> Небесный фонарик-корона *** *  1/10/25</t>
  </si>
  <si>
    <t>823110</t>
  </si>
  <si>
    <t xml:space="preserve"> Пневмохлопушка (16/40 см) Металлиз конфетти золото *  1/72</t>
  </si>
  <si>
    <t>2.0.БЫТОВАЯ ПИРОТЕХНИКА</t>
  </si>
  <si>
    <t>1.РУССКИЙ ФЕЙЕРВЕРК</t>
  </si>
  <si>
    <t>1.1.1.ПЕТАРДЫ ФИТИЛЬНЫЕ</t>
  </si>
  <si>
    <t>Р1032</t>
  </si>
  <si>
    <t xml:space="preserve"> Вспыш, стробы+бах *  18/18/6</t>
  </si>
  <si>
    <t>324</t>
  </si>
  <si>
    <t>1944</t>
  </si>
  <si>
    <t>Р1087</t>
  </si>
  <si>
    <t xml:space="preserve"> К-10 *  40/3</t>
  </si>
  <si>
    <t>Р1092</t>
  </si>
  <si>
    <t xml:space="preserve"> К-12 *  60/4</t>
  </si>
  <si>
    <t>Р1096</t>
  </si>
  <si>
    <t xml:space="preserve"> К-16 *  32/4</t>
  </si>
  <si>
    <t>32</t>
  </si>
  <si>
    <t>128</t>
  </si>
  <si>
    <t>Р1601</t>
  </si>
  <si>
    <t xml:space="preserve"> К-6 *  1/100/6</t>
  </si>
  <si>
    <t>1.1.2.ПЕТАРДЫ ТЕРОЧНЫЕ</t>
  </si>
  <si>
    <t>Р1106</t>
  </si>
  <si>
    <t xml:space="preserve"> К-1 *  20/12/60</t>
  </si>
  <si>
    <t>Бл</t>
  </si>
  <si>
    <t>720</t>
  </si>
  <si>
    <t>14400</t>
  </si>
  <si>
    <t>Р1202</t>
  </si>
  <si>
    <t xml:space="preserve"> К-2 *  25/15/20</t>
  </si>
  <si>
    <t>300</t>
  </si>
  <si>
    <t>25</t>
  </si>
  <si>
    <t>7500</t>
  </si>
  <si>
    <t>Р1301</t>
  </si>
  <si>
    <t xml:space="preserve"> К-3 *  50/10/10</t>
  </si>
  <si>
    <t>5000</t>
  </si>
  <si>
    <t>Р1400</t>
  </si>
  <si>
    <t xml:space="preserve"> К-4 *  16/12/12</t>
  </si>
  <si>
    <t>16</t>
  </si>
  <si>
    <t>2304</t>
  </si>
  <si>
    <t>1.1.4.РАКЕТЫ</t>
  </si>
  <si>
    <t>Р2464</t>
  </si>
  <si>
    <t xml:space="preserve"> Tristar *  1/32/3</t>
  </si>
  <si>
    <t>96</t>
  </si>
  <si>
    <t>Р2730</t>
  </si>
  <si>
    <t xml:space="preserve"> Диско *  1/20/3</t>
  </si>
  <si>
    <t>Р2560</t>
  </si>
  <si>
    <t xml:space="preserve"> Огненный залп *  1/30/3</t>
  </si>
  <si>
    <t>30</t>
  </si>
  <si>
    <t>1.1.5.ВРАЩАЮЩИЕСЯ ФЕЙЕРВЕРКИ</t>
  </si>
  <si>
    <t>Р3110</t>
  </si>
  <si>
    <t xml:space="preserve"> Лунный цветок *  1/120/6</t>
  </si>
  <si>
    <t>Р3530</t>
  </si>
  <si>
    <t xml:space="preserve"> Мега-жук *  20/12/6</t>
  </si>
  <si>
    <t>1440</t>
  </si>
  <si>
    <t>Р3100</t>
  </si>
  <si>
    <t xml:space="preserve"> Солнечный цветок *  1/36/6</t>
  </si>
  <si>
    <t>Р3540</t>
  </si>
  <si>
    <t xml:space="preserve"> Страйк *  1/40/4</t>
  </si>
  <si>
    <t>1.1.7.ФОНТАНЫ</t>
  </si>
  <si>
    <t>Р4222</t>
  </si>
  <si>
    <t xml:space="preserve"> Бодрячок *  1/72</t>
  </si>
  <si>
    <t>Р4116</t>
  </si>
  <si>
    <t xml:space="preserve"> Мороз-party *  1/9/2</t>
  </si>
  <si>
    <t>Р4510</t>
  </si>
  <si>
    <t xml:space="preserve"> Рио *  1/12/1</t>
  </si>
  <si>
    <t>12</t>
  </si>
  <si>
    <t>Р4210</t>
  </si>
  <si>
    <t xml:space="preserve"> Театр кукол *  1/36/4</t>
  </si>
  <si>
    <t>Р4810</t>
  </si>
  <si>
    <t xml:space="preserve"> Фонтан настольный Р4810 *  20/12/4</t>
  </si>
  <si>
    <t>960</t>
  </si>
  <si>
    <t>1.1.8.РИМСКИЕ СВЕЧИ</t>
  </si>
  <si>
    <t>Р5544</t>
  </si>
  <si>
    <t xml:space="preserve"> Вертихвостка (0,8" х 8) *  1/24/2</t>
  </si>
  <si>
    <t>24</t>
  </si>
  <si>
    <t>48</t>
  </si>
  <si>
    <t>Р5300</t>
  </si>
  <si>
    <t xml:space="preserve"> Вьюга (0,5" х 8) *  1/36/4</t>
  </si>
  <si>
    <t>Р5542</t>
  </si>
  <si>
    <t xml:space="preserve"> Ламбада  (0,8" х 8) *  1/24/2</t>
  </si>
  <si>
    <t>Р5609</t>
  </si>
  <si>
    <t xml:space="preserve"> Марракеш (1" х 8) *  1/24/2</t>
  </si>
  <si>
    <t>Р5520</t>
  </si>
  <si>
    <t xml:space="preserve"> Пиранья (0,8" х 5) *  1/20/4</t>
  </si>
  <si>
    <t>80</t>
  </si>
  <si>
    <t>Р5310</t>
  </si>
  <si>
    <t xml:space="preserve"> Сакура (0,5" х 10) *  1/36/4</t>
  </si>
  <si>
    <t>Р5900</t>
  </si>
  <si>
    <t xml:space="preserve"> Сказочная феерия (2" х 8) *  1/8/1</t>
  </si>
  <si>
    <t>8</t>
  </si>
  <si>
    <t>Р5726</t>
  </si>
  <si>
    <t xml:space="preserve"> Хризантема (1,2" х 8) *  1/30/1</t>
  </si>
  <si>
    <t>1.2.0.ФЕСТИВАЛЬНЫЕ ШАРЫ</t>
  </si>
  <si>
    <t>Р6260</t>
  </si>
  <si>
    <t xml:space="preserve"> БомбардирЪ ( 2" х 6 ) *  1/12/1</t>
  </si>
  <si>
    <t>Р6272</t>
  </si>
  <si>
    <t xml:space="preserve"> Русский размер (2,5" х 6 ) *  1/12/1</t>
  </si>
  <si>
    <t>1.2.1.ФОНТАНЫ-САЛЮТЫ</t>
  </si>
  <si>
    <t>Р6740</t>
  </si>
  <si>
    <t xml:space="preserve"> Горыныч (фонтан + 9 выстрелов) *  1/24</t>
  </si>
  <si>
    <t>Р6720</t>
  </si>
  <si>
    <t xml:space="preserve"> Салют-проказник (фонтан + салют) *  1/40</t>
  </si>
  <si>
    <t>1.2.2.БАТАРЕИ САЛЮТОВ</t>
  </si>
  <si>
    <t>1.2.2.1.БАТАРЕИ САЛЮТОВ: калибр 0,3" - 0,8"</t>
  </si>
  <si>
    <t>Р7290</t>
  </si>
  <si>
    <t xml:space="preserve"> Балалайка (0,8"х36) *  1/12</t>
  </si>
  <si>
    <t>Р7240</t>
  </si>
  <si>
    <t xml:space="preserve"> Бамбуча(0,8"х 20) *  1/12</t>
  </si>
  <si>
    <t>Р7280</t>
  </si>
  <si>
    <t xml:space="preserve"> Бубль Гум (0,7"х24) *  1/16</t>
  </si>
  <si>
    <t>Р7032</t>
  </si>
  <si>
    <t xml:space="preserve"> В яблочко! (0,6" х 80) *  1/8</t>
  </si>
  <si>
    <t>Р7333</t>
  </si>
  <si>
    <t xml:space="preserve"> Дари радость! ( 0,8" х 66) *  1/4</t>
  </si>
  <si>
    <t>Р7400</t>
  </si>
  <si>
    <t xml:space="preserve"> Держитесь! (0,8"х 258) веера прямые, Z, W,свист *  1/1</t>
  </si>
  <si>
    <t>Р7062</t>
  </si>
  <si>
    <t xml:space="preserve"> Е-Елка (0,8" х 16) *  1/16</t>
  </si>
  <si>
    <t>Р7210</t>
  </si>
  <si>
    <t xml:space="preserve"> Елка с огоньком (0,8"х 13) *  1/24</t>
  </si>
  <si>
    <t>Р7302-12</t>
  </si>
  <si>
    <t xml:space="preserve"> Жар-птица ( 0,8" х 25) *  1/12</t>
  </si>
  <si>
    <t>Р7281</t>
  </si>
  <si>
    <t xml:space="preserve"> Крендель (0,8"х25) *  1/18</t>
  </si>
  <si>
    <t>Р7022</t>
  </si>
  <si>
    <t xml:space="preserve"> Лайкни меня! ( 0,7" х 36) *  1/16</t>
  </si>
  <si>
    <t>Р7020</t>
  </si>
  <si>
    <t xml:space="preserve"> Малибу (0,7"х 20) *  1/24</t>
  </si>
  <si>
    <t>Р7063</t>
  </si>
  <si>
    <t xml:space="preserve"> Мороз-Затейник (0,8" х 16) *  1/24</t>
  </si>
  <si>
    <t>Р7362</t>
  </si>
  <si>
    <t xml:space="preserve"> Новый год шагает (0,8" х 150) *  1/1/1</t>
  </si>
  <si>
    <t>Р7364</t>
  </si>
  <si>
    <t xml:space="preserve"> Отдыхаем хорошо! ( 0,8" х 150) *  1/2</t>
  </si>
  <si>
    <t>Р7039</t>
  </si>
  <si>
    <t xml:space="preserve"> Плохие парни (0,7"х100) *  1/8</t>
  </si>
  <si>
    <t>Р7216</t>
  </si>
  <si>
    <t xml:space="preserve"> Под шашлычок! ( 0,8" х 19) *  1/16</t>
  </si>
  <si>
    <t>Р7322</t>
  </si>
  <si>
    <t xml:space="preserve"> Поехали! (0,8"х 43) *  1/8</t>
  </si>
  <si>
    <t>Р7452</t>
  </si>
  <si>
    <t xml:space="preserve"> Праздник к нам приходит ( 0,8" х 64) *  1/6</t>
  </si>
  <si>
    <t>Р7291</t>
  </si>
  <si>
    <t xml:space="preserve"> С ДР! (0,8"х36) *  1/12</t>
  </si>
  <si>
    <t>Р7354</t>
  </si>
  <si>
    <t xml:space="preserve"> С Наступающим! (0,8"х100) *  1/4</t>
  </si>
  <si>
    <t>Р7351</t>
  </si>
  <si>
    <t xml:space="preserve"> Салат подождет (0,8"х100) *  1/2</t>
  </si>
  <si>
    <t>Р7359</t>
  </si>
  <si>
    <t xml:space="preserve"> Салют V ( 0,8" х 130) *  1/2</t>
  </si>
  <si>
    <t>Р7026</t>
  </si>
  <si>
    <t xml:space="preserve"> Салют-бар ( 0,7" х 48) *  1/12</t>
  </si>
  <si>
    <t>Р7318</t>
  </si>
  <si>
    <t xml:space="preserve"> Салют-компания (0,8"х28) *  1/8</t>
  </si>
  <si>
    <t>Р7380</t>
  </si>
  <si>
    <t xml:space="preserve"> Самый лучший день! (0,8"х 178) *  1/2</t>
  </si>
  <si>
    <t>Р7319</t>
  </si>
  <si>
    <t xml:space="preserve"> Снежный бал ( 0,8" х 30) *  1/12</t>
  </si>
  <si>
    <t>Р7314</t>
  </si>
  <si>
    <t xml:space="preserve"> Сомбреро (0,8"х 26) *  1/12</t>
  </si>
  <si>
    <t>Р7067</t>
  </si>
  <si>
    <t xml:space="preserve"> Стрекоза  (0,8" х 16) *  1/24/1</t>
  </si>
  <si>
    <t>Р7064</t>
  </si>
  <si>
    <t xml:space="preserve"> Фиеста  (0,8" х 16) *  1/24/1</t>
  </si>
  <si>
    <t>Р7018</t>
  </si>
  <si>
    <t xml:space="preserve"> Фуршет (0,6"х 32) *  1/18</t>
  </si>
  <si>
    <t>Р7282</t>
  </si>
  <si>
    <t xml:space="preserve"> Шампусик (0,8" х 25) АКЦИЯ *  1/12</t>
  </si>
  <si>
    <t>Р7017</t>
  </si>
  <si>
    <t xml:space="preserve"> Шах и мат (0,6"х 32) *  1/18</t>
  </si>
  <si>
    <t>1.2.2.2.БАТАРЕИ САЛЮТОВ: калибр 1,0"</t>
  </si>
  <si>
    <t>Р7472</t>
  </si>
  <si>
    <t xml:space="preserve"> 18+ (1"х19) *  1/12</t>
  </si>
  <si>
    <t>Р7500</t>
  </si>
  <si>
    <t xml:space="preserve"> Амигос (1" х 36) *  1/8/1</t>
  </si>
  <si>
    <t>Р7461</t>
  </si>
  <si>
    <t xml:space="preserve"> В Новый год! (1" х 16) *  1/12/1</t>
  </si>
  <si>
    <t>Р7549</t>
  </si>
  <si>
    <t xml:space="preserve"> Все сбудется! (1,0"х 200) *  1/1</t>
  </si>
  <si>
    <t>Р7543</t>
  </si>
  <si>
    <t xml:space="preserve"> Гвардейский салют (1,0"х 138) *  1/1</t>
  </si>
  <si>
    <t>Р7503</t>
  </si>
  <si>
    <t xml:space="preserve"> Город не спит ( 1" х 48) *  1/6/1</t>
  </si>
  <si>
    <t>Р7475</t>
  </si>
  <si>
    <t xml:space="preserve"> Елочки-иголочки (1"х19) *  1/12</t>
  </si>
  <si>
    <t>Р7485</t>
  </si>
  <si>
    <t xml:space="preserve"> Золотые бубенцы (1" х 20) *  1/12/1</t>
  </si>
  <si>
    <t>Р7471</t>
  </si>
  <si>
    <t xml:space="preserve"> Зорро (Zorro) (1"х19) МОНОБЛОК *  1/12</t>
  </si>
  <si>
    <t>Р7530</t>
  </si>
  <si>
    <t xml:space="preserve"> Искандер (1,0"х64) *  1/4/1</t>
  </si>
  <si>
    <t>Р7498</t>
  </si>
  <si>
    <t xml:space="preserve"> Командир (1" х 36) *  1/8/1</t>
  </si>
  <si>
    <t>Р7514</t>
  </si>
  <si>
    <t xml:space="preserve"> Король вечеринок (1,0"х 49) *  1/4/1</t>
  </si>
  <si>
    <t>Р7553</t>
  </si>
  <si>
    <t xml:space="preserve"> Миллион алых роз (1" х 315) *  1/1</t>
  </si>
  <si>
    <t>Р7539</t>
  </si>
  <si>
    <t xml:space="preserve"> Мороз и солнце (1,0"х 100) *  1/2/1</t>
  </si>
  <si>
    <t>Р7492</t>
  </si>
  <si>
    <t xml:space="preserve"> Снегурочка (1" х 25) МОНОБЛОК *  1/12/1</t>
  </si>
  <si>
    <t>Р7491</t>
  </si>
  <si>
    <t xml:space="preserve"> Снежный барс (1" х 25) *  1/12/1</t>
  </si>
  <si>
    <t>Р7501</t>
  </si>
  <si>
    <t xml:space="preserve"> Треск и блеск (1" х 36) *  1/8/1</t>
  </si>
  <si>
    <t>Р7518</t>
  </si>
  <si>
    <t xml:space="preserve"> Храброе сердце (1" х 49) *  1/4/1</t>
  </si>
  <si>
    <t>1.2.2.3.БАТАРЕИ САЛЮТОВ: калибр 1,25"</t>
  </si>
  <si>
    <t>Р8601</t>
  </si>
  <si>
    <t xml:space="preserve"> Большая страна (1,25" х 200) *  1/1</t>
  </si>
  <si>
    <t>Р8595</t>
  </si>
  <si>
    <t xml:space="preserve"> Бородино ( 1,25" х 150) *  1/1/1</t>
  </si>
  <si>
    <t>Р7926</t>
  </si>
  <si>
    <t xml:space="preserve"> Босс (1,25" х 49) МОНОБЛОК *  1/2</t>
  </si>
  <si>
    <t>Р8598</t>
  </si>
  <si>
    <t xml:space="preserve"> Веселого Нового года! ( 1,25" х 168) *  1/1/1</t>
  </si>
  <si>
    <t>Р7948</t>
  </si>
  <si>
    <t xml:space="preserve"> Дальнобойщик (1,25" х 49) *  1/2</t>
  </si>
  <si>
    <t>Р8480</t>
  </si>
  <si>
    <t xml:space="preserve"> Могу себе позволить (1,25" х 100) *  1/1</t>
  </si>
  <si>
    <t>Р7830</t>
  </si>
  <si>
    <t xml:space="preserve"> Мороз-Воевода (1,25"х 36) АКЦИЯ *  1/6</t>
  </si>
  <si>
    <t>Р7750</t>
  </si>
  <si>
    <t xml:space="preserve"> Мустанг (1,25" х 25) *  1/4/1</t>
  </si>
  <si>
    <t>Р8474</t>
  </si>
  <si>
    <t xml:space="preserve"> Не трогай ! Это на Новый год ( 1,25" х 100) *  1/1</t>
  </si>
  <si>
    <t>Р8475</t>
  </si>
  <si>
    <t xml:space="preserve"> Новогодняя затея ( 1,25" х 100) АКЦИЯ *  1/2</t>
  </si>
  <si>
    <t>Р7595</t>
  </si>
  <si>
    <t xml:space="preserve"> Новогодье (1,25"х 19) АКЦИЯ *  1/8</t>
  </si>
  <si>
    <t>Р8585</t>
  </si>
  <si>
    <t xml:space="preserve"> Огненная панорама ( 1,25" х 150) *  1/1/1</t>
  </si>
  <si>
    <t>Р8460</t>
  </si>
  <si>
    <t xml:space="preserve"> Папа может! (1,25"х 99) *  1/2</t>
  </si>
  <si>
    <t>Р7690</t>
  </si>
  <si>
    <t xml:space="preserve"> Провокация (1,25"х 24) МОНОБЛОК *  1/8</t>
  </si>
  <si>
    <t>Р8605</t>
  </si>
  <si>
    <t xml:space="preserve"> Профессионал ( 1,25" х 400, 2 блока) *  1/1/1</t>
  </si>
  <si>
    <t>Р7740</t>
  </si>
  <si>
    <t xml:space="preserve"> С НГ! (1,25" х 25) АКЦИЯ *  1/4/1</t>
  </si>
  <si>
    <t>Р7564</t>
  </si>
  <si>
    <t xml:space="preserve"> С новым годом! (1,25" х 19) МОНОБЛОК *  1/8</t>
  </si>
  <si>
    <t>Р7904</t>
  </si>
  <si>
    <t xml:space="preserve"> Салют Столичный(1,25"х 48) *  1/4</t>
  </si>
  <si>
    <t>Р7598</t>
  </si>
  <si>
    <t xml:space="preserve"> Тик-так (1,25"х 20) *  1/8</t>
  </si>
  <si>
    <t>Р7593</t>
  </si>
  <si>
    <t xml:space="preserve"> У Дачи (1,25"х 19) МОНОБЛОК *  1/8</t>
  </si>
  <si>
    <t>Р8463</t>
  </si>
  <si>
    <t xml:space="preserve"> Флагман (1,25"х 99) МОНОБЛОК *  1/2</t>
  </si>
  <si>
    <t>Р7846</t>
  </si>
  <si>
    <t xml:space="preserve"> Чистое золото (1,25"х 36) *  1/4</t>
  </si>
  <si>
    <t>Р7848</t>
  </si>
  <si>
    <t xml:space="preserve"> Ядрена Матрена (1,25" х 36) *  1/4</t>
  </si>
  <si>
    <t>1.2.2.4.БАТАРЕИ САЛЮТОВ: калибр 1,5"-3,0"</t>
  </si>
  <si>
    <t>Р8730</t>
  </si>
  <si>
    <t xml:space="preserve"> Битвы престолов (1,8" х 36) *  1/2/1</t>
  </si>
  <si>
    <t>Р8770</t>
  </si>
  <si>
    <t xml:space="preserve"> Высокий статус (2,0"х 36) *  1/1</t>
  </si>
  <si>
    <t>Р8637</t>
  </si>
  <si>
    <t xml:space="preserve"> Гаубица (1,5" х 60) *  1/1</t>
  </si>
  <si>
    <t>Р8700</t>
  </si>
  <si>
    <t xml:space="preserve"> Гладиатор (1,8" х 19) *  1/2/1</t>
  </si>
  <si>
    <t>Р8641</t>
  </si>
  <si>
    <t xml:space="preserve"> Громовержец (2,0"х 51) *  1/1</t>
  </si>
  <si>
    <t>Р8762</t>
  </si>
  <si>
    <t xml:space="preserve"> Огонь батарея (2,0" х 25) *  1/2</t>
  </si>
  <si>
    <t>Р8715</t>
  </si>
  <si>
    <t xml:space="preserve"> Русский Новый год (1,8" х 28) *  1/2/1</t>
  </si>
  <si>
    <t>Р8786</t>
  </si>
  <si>
    <t xml:space="preserve"> Тор (2,8" х 25) *  1/1</t>
  </si>
  <si>
    <t>1.2.2.5.БАТАРЕИ САЛЮТОВ КОМБИНИРОВАННЫЕ</t>
  </si>
  <si>
    <t>Р8392</t>
  </si>
  <si>
    <t xml:space="preserve"> Время первых ( 0,8";1,0"; 1,25" х 314) *  1/1/1</t>
  </si>
  <si>
    <t>Р8360</t>
  </si>
  <si>
    <t xml:space="preserve"> Городской салют (0,8"; 1,0" х 186) *  1/1/1</t>
  </si>
  <si>
    <t>Р8452</t>
  </si>
  <si>
    <t xml:space="preserve"> Дерзкая роскошь  ( 0,8";1,25" х 190) *  1/1/1</t>
  </si>
  <si>
    <t>Р8160</t>
  </si>
  <si>
    <t xml:space="preserve"> Жаркая Ibiza (0,8",1,25" х 50) *  1/2</t>
  </si>
  <si>
    <t>Р8380</t>
  </si>
  <si>
    <t xml:space="preserve"> Золотой резерв (0,6"; 1,0"; 1,25" х 272) *  1/1/1</t>
  </si>
  <si>
    <t>Р8312</t>
  </si>
  <si>
    <t xml:space="preserve"> Мировой салют ( 1,25" х 72; 1,5" х 40; 1,9" х 16) *  1/1/1</t>
  </si>
  <si>
    <t>Р8276</t>
  </si>
  <si>
    <t xml:space="preserve"> Мой генерал (0,8";1,25" х 86) *  1/2</t>
  </si>
  <si>
    <t>Р8275</t>
  </si>
  <si>
    <t xml:space="preserve"> Новогодняя ярмарка (1,25"; 1,4" х 110) *  1/1/1</t>
  </si>
  <si>
    <t>Р8323</t>
  </si>
  <si>
    <t xml:space="preserve"> От заката до рассвета ( 0,8";1,25"; 2,0" х 158) *  1/1/1</t>
  </si>
  <si>
    <t>Р8376</t>
  </si>
  <si>
    <t xml:space="preserve"> Просто космос! (1,0"; 1,25" х 236)веера,свист *  1/1/1</t>
  </si>
  <si>
    <t>Р8315</t>
  </si>
  <si>
    <t xml:space="preserve"> Русский размах  ( 0,8";1,0"; 1,25"; 1,8" х 300) *  1/1/1</t>
  </si>
  <si>
    <t>Р8250</t>
  </si>
  <si>
    <t xml:space="preserve"> Снежная лавина ( 0,8";1,25"; 2,0" х 80) *  1/1/1</t>
  </si>
  <si>
    <t>Р8170</t>
  </si>
  <si>
    <t xml:space="preserve"> Чудеса в небесах (1,25";1,8" х 50) *  1/2</t>
  </si>
  <si>
    <t>Р8370</t>
  </si>
  <si>
    <t xml:space="preserve"> Элитный (0,8";1,25" х 198) *  1/1/1</t>
  </si>
  <si>
    <t>1.2.3.ДНЕВНЫЕ ФЕЙЕРВЕРКИ</t>
  </si>
  <si>
    <t>Р8840</t>
  </si>
  <si>
    <t xml:space="preserve"> Дорога в облаках (1,25" х 25) *  1/4/1</t>
  </si>
  <si>
    <t>Р8860</t>
  </si>
  <si>
    <t xml:space="preserve"> Заря Востока (1,25" х 36) *  1/2/1</t>
  </si>
  <si>
    <t>1.2.4.ПНЕВМАТИЧЕСКИЕ ХЛОПУШКИ</t>
  </si>
  <si>
    <t>Р9037</t>
  </si>
  <si>
    <t xml:space="preserve"> Пневмохлопушка "Свадебная" (мет.розы,голуби) - 30 *  1/72</t>
  </si>
  <si>
    <t>Р9035</t>
  </si>
  <si>
    <t xml:space="preserve"> Пневмохлопушка золотая (мет) - 30 *  1/72</t>
  </si>
  <si>
    <t>Р9065</t>
  </si>
  <si>
    <t xml:space="preserve"> Пневмохлопушка золотая (мет) - 60 *  1/36</t>
  </si>
  <si>
    <t>Р9034</t>
  </si>
  <si>
    <t xml:space="preserve"> Пневмохлопушка праздничная $ (мет) - 30 *  1/72</t>
  </si>
  <si>
    <t>Р9064</t>
  </si>
  <si>
    <t xml:space="preserve"> Пневмохлопушка праздничная $ (мет) - 60 *  1/36</t>
  </si>
  <si>
    <t>Р9100</t>
  </si>
  <si>
    <t xml:space="preserve"> Пневмохлопушка праздничная (бум) - 100 *  1/36</t>
  </si>
  <si>
    <t>Р9060</t>
  </si>
  <si>
    <t xml:space="preserve"> Пневмохлопушка праздничная (бум) - 60 *  1/36</t>
  </si>
  <si>
    <t>Р9031</t>
  </si>
  <si>
    <t xml:space="preserve"> Пневмохлопушка праздничная (мет) - 30 *  1/72</t>
  </si>
  <si>
    <t>Р9061</t>
  </si>
  <si>
    <t xml:space="preserve"> Пневмохлопушка праздничная (мет) - 60 *  1/36</t>
  </si>
  <si>
    <t>Р9032</t>
  </si>
  <si>
    <t xml:space="preserve"> Пневмохлопушка свадебная (бум) - 30 *  1/72</t>
  </si>
  <si>
    <t>Р9062</t>
  </si>
  <si>
    <t xml:space="preserve"> Пневмохлопушка свадебная (бум) - 60 *  1/36</t>
  </si>
  <si>
    <t>Р9063</t>
  </si>
  <si>
    <t xml:space="preserve"> Пневмохлопушка свадебная (мет) - 60 *  1/36</t>
  </si>
  <si>
    <t>Р9033</t>
  </si>
  <si>
    <t xml:space="preserve"> Пневмохлопушка свадебная (мет.розы, сердца) - 30 *  1/72</t>
  </si>
  <si>
    <t>1.3.0.ФЕЙЕРЛЕНД</t>
  </si>
  <si>
    <t>1.3.1.ФОНТАНЫ</t>
  </si>
  <si>
    <t>ЕС105</t>
  </si>
  <si>
    <t xml:space="preserve"> Поп корн *  1/18/4</t>
  </si>
  <si>
    <t>1.3.4.БАТАРЕИ САЛЮТОВ: калибр 0,8"</t>
  </si>
  <si>
    <t>ЕС276</t>
  </si>
  <si>
    <t xml:space="preserve"> PRO-Праздник (0,8" х 36) *  1/8/1</t>
  </si>
  <si>
    <t>ЕС228</t>
  </si>
  <si>
    <t xml:space="preserve"> Биг бум (0,8"х 16) *  1/24/1</t>
  </si>
  <si>
    <t>ЕС268</t>
  </si>
  <si>
    <t xml:space="preserve"> Новогод (0,8" х 25) *  1/12/1</t>
  </si>
  <si>
    <t>ЕС350</t>
  </si>
  <si>
    <t xml:space="preserve"> Роял де Люкс (0,8" х 100) МОНОБЛОК *  1/4/1</t>
  </si>
  <si>
    <t>ЕС226</t>
  </si>
  <si>
    <t xml:space="preserve"> Ха-ра-шо! (0,8"х 16) МОНОБЛОК *  1/24/1</t>
  </si>
  <si>
    <t>1.3.5.БАТАРЕИ САЛЮТОВ: калибр 1,0"</t>
  </si>
  <si>
    <t>ЕС450</t>
  </si>
  <si>
    <t xml:space="preserve"> Crazy Санта (1,0"х 20) *  1/12</t>
  </si>
  <si>
    <t>ЕС476</t>
  </si>
  <si>
    <t xml:space="preserve"> Гуляем! (1,0"х 36) *  1/4/1</t>
  </si>
  <si>
    <t>ЕС502</t>
  </si>
  <si>
    <t xml:space="preserve"> За Новый год (1,0"х 48) НОВЫЙ ЭФФЕКТ *  1/4/1</t>
  </si>
  <si>
    <t>ЕС464</t>
  </si>
  <si>
    <t xml:space="preserve"> Королева танцпола (1,0"х 25) *  1/12</t>
  </si>
  <si>
    <t>ЕС465</t>
  </si>
  <si>
    <t xml:space="preserve"> Крутыш (1,0"х 25) *  1/12</t>
  </si>
  <si>
    <t>ЕС420</t>
  </si>
  <si>
    <t xml:space="preserve"> Май бах! (1,0"х 16) МОНОБЛОК *  1/10/1</t>
  </si>
  <si>
    <t>ЕС440</t>
  </si>
  <si>
    <t xml:space="preserve"> Полный песец (1,0"х 19) МОНОБЛОК *  1/12/1</t>
  </si>
  <si>
    <t>ЕС553</t>
  </si>
  <si>
    <t xml:space="preserve"> Салют да любовь (1,0"х 100) *  1/2/1</t>
  </si>
  <si>
    <t>ЕС422</t>
  </si>
  <si>
    <t xml:space="preserve"> Снежики (1,0"х 16) *  1/12/1</t>
  </si>
  <si>
    <t>1.3.6.БАТАРЕИ САЛЮТОВ: калибр 1,25"</t>
  </si>
  <si>
    <t>ЕС664</t>
  </si>
  <si>
    <t xml:space="preserve"> Бизнес класс (1,25"х 25) *  1/4/1</t>
  </si>
  <si>
    <t>ЕС651</t>
  </si>
  <si>
    <t xml:space="preserve"> На каток (1,25"х 20) *  1/12/1</t>
  </si>
  <si>
    <t>ЕС640</t>
  </si>
  <si>
    <t xml:space="preserve"> По поводу (1,25"х 19) МОНОБЛОК *  1/6/1</t>
  </si>
  <si>
    <t>ЕС728</t>
  </si>
  <si>
    <t xml:space="preserve"> Пятница (1,25"х 61) МОНОБЛОК *  1/2/1</t>
  </si>
  <si>
    <t>ЕС712</t>
  </si>
  <si>
    <t xml:space="preserve"> Раз в году! (1,25"х 49) *  1/4/1</t>
  </si>
  <si>
    <t>ЕС768</t>
  </si>
  <si>
    <t xml:space="preserve"> Стольник (1,25"х 100) МОНОБЛОК *  1/1/1</t>
  </si>
  <si>
    <t>2.РУССКАЯ ПИРОТЕХНИКА</t>
  </si>
  <si>
    <t>2.1.1.ПЕТАРДЫ И ВОЛЧКИ</t>
  </si>
  <si>
    <t>РС1100</t>
  </si>
  <si>
    <t xml:space="preserve"> Джамбо (связка петард) *  48/3</t>
  </si>
  <si>
    <t>РС1360</t>
  </si>
  <si>
    <t xml:space="preserve"> Жук *  1/20/12/6</t>
  </si>
  <si>
    <t>РС0525</t>
  </si>
  <si>
    <t xml:space="preserve"> Команда корсара Моргана 5Ф *  120/12</t>
  </si>
  <si>
    <t>РС0625</t>
  </si>
  <si>
    <t xml:space="preserve"> Команда корсара Моргана 6Ф *  60/12</t>
  </si>
  <si>
    <t>РС0920</t>
  </si>
  <si>
    <t xml:space="preserve"> Петарда фитильная №9 (Корсар-9) *  100/5</t>
  </si>
  <si>
    <t>РС1110</t>
  </si>
  <si>
    <t xml:space="preserve"> Супер Джамбо (связка петард) *  56/1</t>
  </si>
  <si>
    <t>56</t>
  </si>
  <si>
    <t>РС1135</t>
  </si>
  <si>
    <t xml:space="preserve"> Талисман (взрывпакет) *  100/20</t>
  </si>
  <si>
    <t>2000</t>
  </si>
  <si>
    <t>РС1362</t>
  </si>
  <si>
    <t xml:space="preserve"> Улетный жук *  1/20/12/6</t>
  </si>
  <si>
    <t>2.1.2.ЛЕТАЮЩИЕ ФЕЙЕРВЕРКИ</t>
  </si>
  <si>
    <t>РС1420</t>
  </si>
  <si>
    <t xml:space="preserve"> Волшебный мотылёк (летающая вертушка) NEW *  60/12</t>
  </si>
  <si>
    <t>РС1400</t>
  </si>
  <si>
    <t xml:space="preserve"> Дикие пчёлы (летающая вертушка) *  24/10/12</t>
  </si>
  <si>
    <t>2880</t>
  </si>
  <si>
    <t>РС1480</t>
  </si>
  <si>
    <t xml:space="preserve"> Звездный десант (батарея вертушек) *  20/8</t>
  </si>
  <si>
    <t>РС1440</t>
  </si>
  <si>
    <t xml:space="preserve"> Майский жук (летающая вертушка) *  36/6</t>
  </si>
  <si>
    <t>2.1.3.РАКЕТЫ</t>
  </si>
  <si>
    <t>РС2205</t>
  </si>
  <si>
    <t xml:space="preserve"> Техас (0,2", 1 эффект) *  1/25/12/12</t>
  </si>
  <si>
    <t>3600</t>
  </si>
  <si>
    <t>2.1.4.КОМБИНИРОВАННЫЕ ИЗДЕЛИЯ</t>
  </si>
  <si>
    <t>РС2830</t>
  </si>
  <si>
    <t xml:space="preserve"> ЗанзиБАР(3 фонтана +0,6"х252,1"х36) *  1/2</t>
  </si>
  <si>
    <t>РС2568</t>
  </si>
  <si>
    <t xml:space="preserve"> Космополитен (фонтан и 7 залпов 1,0") *  1/18</t>
  </si>
  <si>
    <t>РС2810</t>
  </si>
  <si>
    <t xml:space="preserve"> Цветок папортоника (фонтан и 34 залпа 1,0") *  1/2</t>
  </si>
  <si>
    <t>2.1.5.ДНЕВНЫЕ ФЕЙЕРВЕРКИ</t>
  </si>
  <si>
    <t>РС3560</t>
  </si>
  <si>
    <t xml:space="preserve"> Дым веером (1,4" х 25) *  1/3</t>
  </si>
  <si>
    <t>РС3570</t>
  </si>
  <si>
    <t xml:space="preserve"> Флаг России (1,2" х 25) 3 батареи(к,с,б дым+треск) *  1/3</t>
  </si>
  <si>
    <t>компл</t>
  </si>
  <si>
    <t>РС3550</t>
  </si>
  <si>
    <t xml:space="preserve"> Хорошее настроение (1,2" х 25) *  1/4</t>
  </si>
  <si>
    <t>РС3480</t>
  </si>
  <si>
    <t xml:space="preserve"> Цветной дым 25 (кр,оранж,зелен,желт,син, фиол,бел *  1/40/5</t>
  </si>
  <si>
    <t>РС3485</t>
  </si>
  <si>
    <t xml:space="preserve"> Цветной дым 30 (кр,оранж,зелен,желт,син, фиол,бе *  1/100</t>
  </si>
  <si>
    <t>2.1.6.ФОНТАНЫ</t>
  </si>
  <si>
    <t>РС4162</t>
  </si>
  <si>
    <t xml:space="preserve"> Благородная Фудзияма (10 м х 65 с) *  1/6/2</t>
  </si>
  <si>
    <t>РС4164</t>
  </si>
  <si>
    <t xml:space="preserve"> Золото персидской ночи *  1/20</t>
  </si>
  <si>
    <t>РС4730</t>
  </si>
  <si>
    <t xml:space="preserve"> Свадебный торт-фонтан *  1/4</t>
  </si>
  <si>
    <t>РС4165</t>
  </si>
  <si>
    <t xml:space="preserve"> Серебро персидской ночи *  1/20</t>
  </si>
  <si>
    <t>РС4330</t>
  </si>
  <si>
    <t xml:space="preserve"> СнегоMAN (3 м х 40с) NEW *  1/32</t>
  </si>
  <si>
    <t>РС4350</t>
  </si>
  <si>
    <t xml:space="preserve"> Снежный человек (7 м х 110с) NEW *  8/1</t>
  </si>
  <si>
    <t>РС4310</t>
  </si>
  <si>
    <t xml:space="preserve"> Чудо-Юдо (форс 3 м х 40с) *  1/12/4</t>
  </si>
  <si>
    <t>РС4163</t>
  </si>
  <si>
    <t xml:space="preserve"> Чумовой Кракатау (15 м х 85с) *  1/12</t>
  </si>
  <si>
    <t>2.1.7.РИМСКИЕ СВЕЧИ</t>
  </si>
  <si>
    <t>РС5290</t>
  </si>
  <si>
    <t xml:space="preserve"> Белые лебеди (0,8" х 12) *  1/32/2</t>
  </si>
  <si>
    <t>64</t>
  </si>
  <si>
    <t>РС5280</t>
  </si>
  <si>
    <t xml:space="preserve"> Биатлон (0,8" х 10) *  1/24/4</t>
  </si>
  <si>
    <t>РС5242</t>
  </si>
  <si>
    <t xml:space="preserve"> Болеро (0,8" х 5) *  1/36/2</t>
  </si>
  <si>
    <t>РС5240</t>
  </si>
  <si>
    <t xml:space="preserve"> Дамский каприз (0,8" х 5) *  1/36/2</t>
  </si>
  <si>
    <t>РС5592</t>
  </si>
  <si>
    <t xml:space="preserve"> Золотое руно (1,2" х 10) *  1/24</t>
  </si>
  <si>
    <t>РС5576</t>
  </si>
  <si>
    <t xml:space="preserve"> Кольца Сатурна (1,2" х 8) *  1/24</t>
  </si>
  <si>
    <t>РС5590</t>
  </si>
  <si>
    <t xml:space="preserve"> Красная планета (1,2" х 10) *  1/24</t>
  </si>
  <si>
    <t>РС5003</t>
  </si>
  <si>
    <t xml:space="preserve"> Магические огни-30 (0,4" х 30) *  1/36/12</t>
  </si>
  <si>
    <t>432</t>
  </si>
  <si>
    <t>РС5670</t>
  </si>
  <si>
    <t xml:space="preserve"> Магия огня (1,5" х 8) *  20/1</t>
  </si>
  <si>
    <t>РС5238</t>
  </si>
  <si>
    <t xml:space="preserve"> На абордаж (0,8" х 5) *  1/36/2</t>
  </si>
  <si>
    <t>РС5274</t>
  </si>
  <si>
    <t xml:space="preserve"> Новогодняя игрушка (0,8" х 8) *  1/36/2</t>
  </si>
  <si>
    <t>РС5020</t>
  </si>
  <si>
    <t xml:space="preserve"> Смайлики (0,6" х 8) *  1/42/4</t>
  </si>
  <si>
    <t>42</t>
  </si>
  <si>
    <t>168</t>
  </si>
  <si>
    <t>2.1.8.ФЕСТИВАЛЬНЫЕ ШАРЫ</t>
  </si>
  <si>
    <t>РС5950</t>
  </si>
  <si>
    <t xml:space="preserve"> Звезды дискотек (2,0" х 6) NEW *  1/12</t>
  </si>
  <si>
    <t>2.1.9.БАТАРЕИ САЛЮТОВ</t>
  </si>
  <si>
    <t>2.1.9.1.Батареи салютов: калибр 0,6" - 0,7" - 08"</t>
  </si>
  <si>
    <t>РС6515</t>
  </si>
  <si>
    <t xml:space="preserve"> Бригантина (0,8"х36) *  1/12</t>
  </si>
  <si>
    <t>РС6550</t>
  </si>
  <si>
    <t xml:space="preserve"> Верные друзья (0,8"х48) МОДУЛЬ *  1/8</t>
  </si>
  <si>
    <t>РС6371</t>
  </si>
  <si>
    <t xml:space="preserve"> Гуляй,студент! (0,8"х19) *  1/18</t>
  </si>
  <si>
    <t>РС6411</t>
  </si>
  <si>
    <t xml:space="preserve"> Даешь молодежь! (0,9"х25) *  1/12</t>
  </si>
  <si>
    <t>РС6610</t>
  </si>
  <si>
    <t xml:space="preserve"> Доброе чудо (0,8"х64) *  1/4</t>
  </si>
  <si>
    <t>РС6021</t>
  </si>
  <si>
    <t xml:space="preserve"> Зима - чародейка (0,6”х 48) *  1/12</t>
  </si>
  <si>
    <t>РС6132</t>
  </si>
  <si>
    <t xml:space="preserve"> Кот-Котофеич (0,7"х 8) *  1/40</t>
  </si>
  <si>
    <t>РС6070</t>
  </si>
  <si>
    <t xml:space="preserve"> Новогодние цветы (0,6"х 168) *  1/4</t>
  </si>
  <si>
    <t>РС6641</t>
  </si>
  <si>
    <t xml:space="preserve"> Новогодняя соточка (0,8"х 100)  МОДУЛЬ *  1/4</t>
  </si>
  <si>
    <t>РС6510</t>
  </si>
  <si>
    <t xml:space="preserve"> Озеро Рица (0,8"х36) МОДУЛЬ *  1/12</t>
  </si>
  <si>
    <t>РС6350</t>
  </si>
  <si>
    <t xml:space="preserve"> Подарок для елочки (0,8"х18) с веерными залпами *  1/24</t>
  </si>
  <si>
    <t>РС6680</t>
  </si>
  <si>
    <t xml:space="preserve"> Праздничный салют (0,8"х127) МОДУЛЬ *  1/1</t>
  </si>
  <si>
    <t>РС6430</t>
  </si>
  <si>
    <t xml:space="preserve"> Принцесса Турандот(0,8"х25) МОДУЛЬ *  1/16</t>
  </si>
  <si>
    <t>РС6310</t>
  </si>
  <si>
    <t xml:space="preserve"> Ритм жизни МОДУЛЬ(0,8"х16) *  1/24</t>
  </si>
  <si>
    <t>РС6055</t>
  </si>
  <si>
    <t xml:space="preserve"> Семейный праздник (0,6" х 88) *  1/8</t>
  </si>
  <si>
    <t>РС6692</t>
  </si>
  <si>
    <t xml:space="preserve"> Сливки общества (0,8"х189) с веерными залпами *  1/2</t>
  </si>
  <si>
    <t>РС6390</t>
  </si>
  <si>
    <t xml:space="preserve"> Снегири МОДУЛЬ (0.8" х 25) *  1/16</t>
  </si>
  <si>
    <t>РС6426</t>
  </si>
  <si>
    <t xml:space="preserve"> Снегопарни (0.9" х 25) *  1/9</t>
  </si>
  <si>
    <t>9</t>
  </si>
  <si>
    <t>РС6305</t>
  </si>
  <si>
    <t xml:space="preserve"> Снегурочка (0,8"х16) *  1/24</t>
  </si>
  <si>
    <t>РС6320</t>
  </si>
  <si>
    <t xml:space="preserve"> Фейерверк на районе МОДУЛЬ(0,8"х16) *  1/24</t>
  </si>
  <si>
    <t>РС6130</t>
  </si>
  <si>
    <t xml:space="preserve"> Чувачок (0,7"х 8) МОДУЛЬ *  1/40</t>
  </si>
  <si>
    <t>РС6421</t>
  </si>
  <si>
    <t xml:space="preserve"> Юный ДедМорозовец МОДУЛЬ(0,9"х25) *  1/12</t>
  </si>
  <si>
    <t>2.1.9.3.Батареи салютов:калибр 1,0" - 1,1"</t>
  </si>
  <si>
    <t>РС7059</t>
  </si>
  <si>
    <t xml:space="preserve"> Ананасовый эспрессо (1,1"х16) *  1/8</t>
  </si>
  <si>
    <t>РС7460</t>
  </si>
  <si>
    <t xml:space="preserve"> Вкус Нового года (1"х88) *  1/2</t>
  </si>
  <si>
    <t>РС7520</t>
  </si>
  <si>
    <t xml:space="preserve"> Волшебная ночь (1,0"х100) МОДУЛЬ *  1/2</t>
  </si>
  <si>
    <t>РС7122</t>
  </si>
  <si>
    <t xml:space="preserve"> Жемчужное сияние МОДУЛЬ(1,1"х25) *  1/8</t>
  </si>
  <si>
    <t>РС7240</t>
  </si>
  <si>
    <t xml:space="preserve"> Жизнь удалась! МОДУЛЬ(1,0"х36) *  1/6</t>
  </si>
  <si>
    <t>РС7078</t>
  </si>
  <si>
    <t xml:space="preserve"> Куранты бьют!!! (1,1" х 19) МОДУЛЬ *  1/12/1</t>
  </si>
  <si>
    <t>РС7385</t>
  </si>
  <si>
    <t xml:space="preserve"> Магия серебра (1,1"х48) *  1/4</t>
  </si>
  <si>
    <t>РС7128</t>
  </si>
  <si>
    <t xml:space="preserve"> Новогодний серпантин МОДУЛЬ(1,0"х25) *  1/8</t>
  </si>
  <si>
    <t>РС7331</t>
  </si>
  <si>
    <t xml:space="preserve"> Новогодний сюрприз МОДУЛЬ(1,1"х48) *  1/6</t>
  </si>
  <si>
    <t>РС7079</t>
  </si>
  <si>
    <t xml:space="preserve"> Новогодняя белочка МОДУЛЬ(1,1"х19) *  1/12</t>
  </si>
  <si>
    <t>РС7380</t>
  </si>
  <si>
    <t xml:space="preserve"> Поздравляю! (1,1"х48) *  1/4</t>
  </si>
  <si>
    <t>РС7405</t>
  </si>
  <si>
    <t xml:space="preserve"> СНГ: Салют НовоГодний (1"х 58) *  1/2</t>
  </si>
  <si>
    <t>РС7510</t>
  </si>
  <si>
    <t xml:space="preserve"> Сто в одном (1"х100) МОДУЛЬ *  1/2</t>
  </si>
  <si>
    <t>РС7077</t>
  </si>
  <si>
    <t xml:space="preserve"> УПС!-ужасно прик. салют! (1,1" х 19) МОДУЛЬ"Акция" *  1/12/1</t>
  </si>
  <si>
    <t>РС7121</t>
  </si>
  <si>
    <t xml:space="preserve"> Хохлома МОДУЛЬ (1,1"х25) *  1/8</t>
  </si>
  <si>
    <t>РС7541</t>
  </si>
  <si>
    <t xml:space="preserve"> Цветопредставл(1,1"х100) *  1/2</t>
  </si>
  <si>
    <t>2.1.9.4.Батареи салютов"ЗИМНЯЯ СЕРИЯ": калибр 1,0"</t>
  </si>
  <si>
    <t>РС7070</t>
  </si>
  <si>
    <t xml:space="preserve"> Зимние узоры (1,1" х 19) *  1/18</t>
  </si>
  <si>
    <t>РС7974</t>
  </si>
  <si>
    <t xml:space="preserve"> Новый год к нам мчится (1" х 305) *  1/1</t>
  </si>
  <si>
    <t>РС7972</t>
  </si>
  <si>
    <t xml:space="preserve"> Сказочная страна (1" х 300) *  1/1</t>
  </si>
  <si>
    <t>РС7970</t>
  </si>
  <si>
    <t xml:space="preserve"> СССР lite (1" х 288) *  1/1</t>
  </si>
  <si>
    <t>2.1.9.5.Батареи салютов:калибр 1,2"</t>
  </si>
  <si>
    <t>РС8810</t>
  </si>
  <si>
    <t xml:space="preserve"> Большой салют МОДУЛЬ(1,2" х 100) *  1/1</t>
  </si>
  <si>
    <t>РС8081</t>
  </si>
  <si>
    <t xml:space="preserve"> В День рождения! (1,1"х19) *  1/12</t>
  </si>
  <si>
    <t>РС8905</t>
  </si>
  <si>
    <t xml:space="preserve"> Великолепный (1,25" х 150) *  1/1</t>
  </si>
  <si>
    <t>РС8990</t>
  </si>
  <si>
    <t xml:space="preserve"> Величие державы (1,2" х 300) *  1/1</t>
  </si>
  <si>
    <t>РС8220</t>
  </si>
  <si>
    <t xml:space="preserve"> Восьмое чудо света (1,2"х 25) МОДУЛЬ *  1/4</t>
  </si>
  <si>
    <t>РС8901</t>
  </si>
  <si>
    <t xml:space="preserve"> Высшая проба (1,2" х 150 с веерными залпами *  1/1</t>
  </si>
  <si>
    <t>РС8904</t>
  </si>
  <si>
    <t xml:space="preserve"> Две столицы (1,2" х 150) *  1/1</t>
  </si>
  <si>
    <t>РС8210</t>
  </si>
  <si>
    <t xml:space="preserve"> Древо желаний МОДУЛЬ(1,2"х25) *  1/4</t>
  </si>
  <si>
    <t>РС8880</t>
  </si>
  <si>
    <t xml:space="preserve"> Золотые пальмы (1,25" х 100) *  1/1</t>
  </si>
  <si>
    <t>РС8411</t>
  </si>
  <si>
    <t xml:space="preserve"> Китеж-град МОДУЛЬ(1,1"х48) *  1/4</t>
  </si>
  <si>
    <t>РС8071</t>
  </si>
  <si>
    <t xml:space="preserve"> Кремлевские куранты (1,1"х19) *  1/12</t>
  </si>
  <si>
    <t>РС8111</t>
  </si>
  <si>
    <t xml:space="preserve"> Круче не бывает! МОДУЛЬ (1,1"х19) *  1/12</t>
  </si>
  <si>
    <t>РС8630</t>
  </si>
  <si>
    <t xml:space="preserve"> Куршавель МОДУЛЬ(1,2" х 88) *  1/1</t>
  </si>
  <si>
    <t>РС8225</t>
  </si>
  <si>
    <t xml:space="preserve"> ЛОСЬ (1,25"х25) МОДУЛЬ *  1/4</t>
  </si>
  <si>
    <t>РС8401</t>
  </si>
  <si>
    <t xml:space="preserve"> Малахитовая шкатулка МОДУЛЬ(1,1"х48) *  1/4</t>
  </si>
  <si>
    <t>РС8900</t>
  </si>
  <si>
    <t xml:space="preserve"> Мегаполис(1,2" х 150) *  1/1</t>
  </si>
  <si>
    <t>РС8930</t>
  </si>
  <si>
    <t xml:space="preserve"> Море эмоций (1,2"х178) с веерными залпами *  1/1</t>
  </si>
  <si>
    <t>РС8980</t>
  </si>
  <si>
    <t xml:space="preserve"> Налог на роскошь! (1,25" х 300) *  1/1</t>
  </si>
  <si>
    <t>РС8222</t>
  </si>
  <si>
    <t xml:space="preserve"> Неон-25 (1,2"х 25) *  1/4</t>
  </si>
  <si>
    <t>РС8292</t>
  </si>
  <si>
    <t xml:space="preserve"> Неон-36 (1,2"х 36) *  1/4</t>
  </si>
  <si>
    <t>РС8241</t>
  </si>
  <si>
    <t xml:space="preserve"> Новогодние фантазии (1,1"х36) *  1/6</t>
  </si>
  <si>
    <t>РС8051</t>
  </si>
  <si>
    <t xml:space="preserve"> Опа!Анапа! (1,1"х 14) *  1/12</t>
  </si>
  <si>
    <t>РС8720</t>
  </si>
  <si>
    <t xml:space="preserve"> Пусть жизнь будет яркой! (1,2"х100) МОДУЛЬ *  1/1</t>
  </si>
  <si>
    <t>РС8721</t>
  </si>
  <si>
    <t xml:space="preserve"> Пусть жизнь будет яркой! (1,2"х99) МОДУЛЬ *  1/1</t>
  </si>
  <si>
    <t>РС8661</t>
  </si>
  <si>
    <t xml:space="preserve"> Пятый океан МОДУЛЬ (1,1" х 100) *  1/2</t>
  </si>
  <si>
    <t>РС8091</t>
  </si>
  <si>
    <t xml:space="preserve"> Разноцветные снежинки (1,1"х19) МОДУЛЬ *  1/12</t>
  </si>
  <si>
    <t>РС8840</t>
  </si>
  <si>
    <t xml:space="preserve"> Райский сад(1,25" х 100) МОДУЛЬ *  1/1</t>
  </si>
  <si>
    <t>РС8902</t>
  </si>
  <si>
    <t xml:space="preserve"> Русская Евразия (1,2" х 150) *  1/1</t>
  </si>
  <si>
    <t>РС8960</t>
  </si>
  <si>
    <t xml:space="preserve"> Русская пиротехника (1,2" х 200) *  1/1</t>
  </si>
  <si>
    <t>РС8907</t>
  </si>
  <si>
    <t xml:space="preserve"> Сады Семирамиды (1,2" х 150) *  1/1</t>
  </si>
  <si>
    <t>РС8191</t>
  </si>
  <si>
    <t xml:space="preserve"> Салют молодежи! (1,1"х25) МОДУЛЬ *  1/8</t>
  </si>
  <si>
    <t>РС8610</t>
  </si>
  <si>
    <t xml:space="preserve"> Салют Фаберже МОДУЛЬ(1,2" х 88) *  1/1</t>
  </si>
  <si>
    <t>РС8065</t>
  </si>
  <si>
    <t xml:space="preserve"> Спутник (1,1"х 16) *  1/8</t>
  </si>
  <si>
    <t>РС8970</t>
  </si>
  <si>
    <t xml:space="preserve"> СССР :Самый Стильный Салют России (1,2" х 288) *  1/1</t>
  </si>
  <si>
    <t>РС8299</t>
  </si>
  <si>
    <t xml:space="preserve"> УДАЧИ в Новом году! (1,25"х 36) *  1/4</t>
  </si>
  <si>
    <t>РС8230</t>
  </si>
  <si>
    <t xml:space="preserve"> Улыбка радуги  МОДУЛЬ(1,2"х25) *  1/4</t>
  </si>
  <si>
    <t>РС8950</t>
  </si>
  <si>
    <t xml:space="preserve"> Федерация (1,2" х 200) *  1/1</t>
  </si>
  <si>
    <t>РС8460</t>
  </si>
  <si>
    <t xml:space="preserve"> Фортуна (1,2" х 60) *  1/2</t>
  </si>
  <si>
    <t>2.1.9.7.Батареи салютов комбинированные (0.7"- 2")</t>
  </si>
  <si>
    <t>РС9090</t>
  </si>
  <si>
    <t xml:space="preserve"> Бомбический (0,8";1,25"х 147) *  1/1</t>
  </si>
  <si>
    <t>РС9037</t>
  </si>
  <si>
    <t xml:space="preserve"> Брянский волк (0,8"; 1" х 68) с веерными залпами *  1/4</t>
  </si>
  <si>
    <t>РС9236</t>
  </si>
  <si>
    <t xml:space="preserve"> ВечерИночка (0,8";1,0";1,2";1,5" х 222) *  1/1</t>
  </si>
  <si>
    <t>РС9245</t>
  </si>
  <si>
    <t xml:space="preserve"> Горжусь Россией! (1,0";1,2";1,5" х 308) *  1/1</t>
  </si>
  <si>
    <t>РС9250</t>
  </si>
  <si>
    <t xml:space="preserve"> Достояние Республики (0,7";1,2" х 378) *  1/1</t>
  </si>
  <si>
    <t>РС9237</t>
  </si>
  <si>
    <t xml:space="preserve"> Жизнь прекрасна! (0,8";1,0";1,2" х 274) *  1/1</t>
  </si>
  <si>
    <t>РС9240</t>
  </si>
  <si>
    <t xml:space="preserve"> Любовь и голуби (0,8";1,0";1,2" х 288) *  1/1</t>
  </si>
  <si>
    <t>РС9085</t>
  </si>
  <si>
    <t xml:space="preserve"> На вес золота(1,0"; 1,2" х 138) с веерными залпами *  1/1</t>
  </si>
  <si>
    <t>РС9030</t>
  </si>
  <si>
    <t xml:space="preserve"> Народный (0,8";1,0";1,2" х 48) *  1/4</t>
  </si>
  <si>
    <t>РС9220</t>
  </si>
  <si>
    <t xml:space="preserve"> Новогоднее настроение (0,8";1,0";1,2" х 172) *  1/1</t>
  </si>
  <si>
    <t>РС9035</t>
  </si>
  <si>
    <t xml:space="preserve"> Подарок от друзей (56: 0,8";1,0";1,2" ) *  1/4</t>
  </si>
  <si>
    <t>РС9290</t>
  </si>
  <si>
    <t xml:space="preserve"> Профессиональный (0,8";1,0";1,2"х 578) 61 эффект! *  1/1</t>
  </si>
  <si>
    <t>РС9230</t>
  </si>
  <si>
    <t xml:space="preserve"> Русская душа (1,0";1,2";1,5" х 175) *  1/1</t>
  </si>
  <si>
    <t>РС9070</t>
  </si>
  <si>
    <t xml:space="preserve"> Салют,достойный президента! (1,2" х 90 ; 2" х 36) *  1/1</t>
  </si>
  <si>
    <t>РС9045</t>
  </si>
  <si>
    <t xml:space="preserve"> СалюТикТок (1,0";1,2" х 72) *  1/1</t>
  </si>
  <si>
    <t>РС9040</t>
  </si>
  <si>
    <t xml:space="preserve"> Свадебный торт (0,8";1,0";1,2" х 66) *  1/2</t>
  </si>
  <si>
    <t>РС9235</t>
  </si>
  <si>
    <t xml:space="preserve"> Служу Отечеству (0,8";1,0";1,2" х 200) *  1/1</t>
  </si>
  <si>
    <t>РС9075</t>
  </si>
  <si>
    <t xml:space="preserve"> Хит сезона (130: 1,0";1,2"; 2,0") с веер. залпами *  1/1</t>
  </si>
  <si>
    <t>2.1.9.8.Батареи салютов:калибр 1,5" - 2,75"</t>
  </si>
  <si>
    <t>РС9500</t>
  </si>
  <si>
    <t xml:space="preserve"> Бородино (1,5" х 19) *  1/4</t>
  </si>
  <si>
    <t>РС9660</t>
  </si>
  <si>
    <t xml:space="preserve"> Брызги Абрау (2,0" х 49) *  1/1</t>
  </si>
  <si>
    <t>РС9750</t>
  </si>
  <si>
    <t xml:space="preserve"> Взятие Берлина (2,75" х 49) *  1/1</t>
  </si>
  <si>
    <t>РС9535</t>
  </si>
  <si>
    <t xml:space="preserve"> Герой России (1,5" х 100) *  1/1</t>
  </si>
  <si>
    <t>РС9530</t>
  </si>
  <si>
    <t xml:space="preserve"> КПСС:красивый пафосный стиль салют (1,5" х 100) *  1/1</t>
  </si>
  <si>
    <t>РС9710</t>
  </si>
  <si>
    <t xml:space="preserve"> Курская битва (2,75" х 19) *  1/2</t>
  </si>
  <si>
    <t>РС9740</t>
  </si>
  <si>
    <t xml:space="preserve"> Петр Великий (2,75" х 25) *  1/1</t>
  </si>
  <si>
    <t>РС9505</t>
  </si>
  <si>
    <t xml:space="preserve"> Полтава (1,5" х 25) *  1/3</t>
  </si>
  <si>
    <t>РС9650</t>
  </si>
  <si>
    <t xml:space="preserve"> Я люблю Россию! (2,0"х36) *  1/2</t>
  </si>
  <si>
    <t>2.2.0.ОГНЕННЫЙ ЦВЕТОК</t>
  </si>
  <si>
    <t>2.2.0.2.РИМСКИЕ СВЕЧИ</t>
  </si>
  <si>
    <t>ОС5252</t>
  </si>
  <si>
    <t xml:space="preserve"> Гжель (0,8" х 8) *  1/24/4</t>
  </si>
  <si>
    <t>ОС5250</t>
  </si>
  <si>
    <t xml:space="preserve"> Хохлома  (0,8" х 8) NEW *  1/24/4</t>
  </si>
  <si>
    <t>2.2.0.3.БАТАРЕИ САЛЮТОВ</t>
  </si>
  <si>
    <t>2.2.0.2.1.БАТАРЕИ САЛЮТОВ: калибр 08"</t>
  </si>
  <si>
    <t>ОС6220</t>
  </si>
  <si>
    <t xml:space="preserve"> Аниме (0.8" х 16) *  1/24</t>
  </si>
  <si>
    <t>ОС6420</t>
  </si>
  <si>
    <t xml:space="preserve"> Крутой вираж (0,8"х 36) *  1/12</t>
  </si>
  <si>
    <t>ОС6320</t>
  </si>
  <si>
    <t xml:space="preserve"> Феникс (0.8" х 25) *  1/16</t>
  </si>
  <si>
    <t>ОС6341</t>
  </si>
  <si>
    <t xml:space="preserve"> Финт ушами (0.8" х 25) *  1/16</t>
  </si>
  <si>
    <t>ОС6330</t>
  </si>
  <si>
    <t xml:space="preserve"> Ход конем (0.8" х 25) *  1/16</t>
  </si>
  <si>
    <t>ОС6422</t>
  </si>
  <si>
    <t xml:space="preserve"> Цветущая сакура МОДУЛЬ (0.8" х 36) *  1/12</t>
  </si>
  <si>
    <t>2.2.0.2.2.БАТАРЕИ САЛЮТОВ: калибр 1"</t>
  </si>
  <si>
    <t>ОС7850</t>
  </si>
  <si>
    <t xml:space="preserve"> Бахчисарай (1" х 80) *  1/4</t>
  </si>
  <si>
    <t>ОС7545</t>
  </si>
  <si>
    <t xml:space="preserve"> Для реальных пацанов (1" х 48) *  1/6/1</t>
  </si>
  <si>
    <t>ОС7433</t>
  </si>
  <si>
    <t xml:space="preserve"> Дыхание дракона (1,1" х 36) *  1/8</t>
  </si>
  <si>
    <t>ОС7870</t>
  </si>
  <si>
    <t xml:space="preserve"> За сбычу мечт! (1" х 99) *  1/2</t>
  </si>
  <si>
    <t>ОС7422</t>
  </si>
  <si>
    <t xml:space="preserve"> Небо в алмазах (1,1" х 36) *  1/8/1</t>
  </si>
  <si>
    <t>ОС7336</t>
  </si>
  <si>
    <t xml:space="preserve"> Новогодний (1,1" х 25) *  1/8</t>
  </si>
  <si>
    <t>ОС7901</t>
  </si>
  <si>
    <t xml:space="preserve"> Центурион (1" х 99) *  1/2</t>
  </si>
  <si>
    <t>2.2.0.2.3.БАТАРЕИ САЛЮТОВ: калибр 1,2"</t>
  </si>
  <si>
    <t>ОС8541</t>
  </si>
  <si>
    <t xml:space="preserve"> Встреча друзей (1,1" х 48) *  1/6</t>
  </si>
  <si>
    <t>ОС8326</t>
  </si>
  <si>
    <t xml:space="preserve"> Для крутых девчонок (1,1" х 25) *  1/8</t>
  </si>
  <si>
    <t>ОС8441</t>
  </si>
  <si>
    <t xml:space="preserve"> Калейдоскоп огней (1,1" х 36) *  1/6</t>
  </si>
  <si>
    <t>ОС8120</t>
  </si>
  <si>
    <t xml:space="preserve"> Огненный букет (1,2" х 16) *  1/12</t>
  </si>
  <si>
    <t>ОС8331</t>
  </si>
  <si>
    <t xml:space="preserve"> Сабантуй (1,1" х 25) *  1/8</t>
  </si>
  <si>
    <t>ОС8226</t>
  </si>
  <si>
    <t xml:space="preserve"> Сочельник (1,1" х 19) *  1/12</t>
  </si>
  <si>
    <t>2.2.1.FIRE FLOWER</t>
  </si>
  <si>
    <t>ОС6020</t>
  </si>
  <si>
    <t xml:space="preserve"> Амстердам (0,6" х 88) *  1/8</t>
  </si>
  <si>
    <t>ОС6270</t>
  </si>
  <si>
    <t xml:space="preserve"> Баобаб (0,9" х 20) *  1/12</t>
  </si>
  <si>
    <t>ОС6950</t>
  </si>
  <si>
    <t xml:space="preserve"> Биг-Бен (0,8" х 100) *  1/2</t>
  </si>
  <si>
    <t>ОС8810</t>
  </si>
  <si>
    <t xml:space="preserve"> Гейша (1,1" х 88) *  1/2</t>
  </si>
  <si>
    <t>ОС6035</t>
  </si>
  <si>
    <t xml:space="preserve"> Кенгуру (0,7" х 8) *  1/40</t>
  </si>
  <si>
    <t>ОС8050</t>
  </si>
  <si>
    <t xml:space="preserve"> Коррида (1,1" х 14) *  1/12</t>
  </si>
  <si>
    <t>ОС6275</t>
  </si>
  <si>
    <t xml:space="preserve"> Моцарт (0,9" х 20) *  1/12</t>
  </si>
  <si>
    <t>ОС8420</t>
  </si>
  <si>
    <t xml:space="preserve"> Скарабей (1,1" х 36) *  1/6</t>
  </si>
  <si>
    <t>ОС6428</t>
  </si>
  <si>
    <t xml:space="preserve"> Сомбреро (0,9" х 49) *  1/4</t>
  </si>
  <si>
    <t>ОС6910</t>
  </si>
  <si>
    <t xml:space="preserve"> Танго (0,8" х 100) *  1/4</t>
  </si>
  <si>
    <t>4.ПЕТАРДЫ ТЕРОЧНЫЕ</t>
  </si>
  <si>
    <t>4.1.MAXSEM</t>
  </si>
  <si>
    <t>К0201_K</t>
  </si>
  <si>
    <t xml:space="preserve"> Петарда Корсар 1 (Korsar) *  24/10/60</t>
  </si>
  <si>
    <t>5.КРУПНЫЕ ПЕТАРДЫ (фитильные)</t>
  </si>
  <si>
    <t>5.3.ДЖОКЕР</t>
  </si>
  <si>
    <t>Р3000</t>
  </si>
  <si>
    <t xml:space="preserve"> Петарда Р3000 *  100/20</t>
  </si>
  <si>
    <t>5.4.ФАВОРИТ ПИРО ГРУПП1</t>
  </si>
  <si>
    <t>SPC2</t>
  </si>
  <si>
    <t xml:space="preserve"> Испанка петарда фитиль(7 Корсар, 3 эфф) (20х70мм) *  1/50/7</t>
  </si>
  <si>
    <t>7</t>
  </si>
  <si>
    <t>350</t>
  </si>
  <si>
    <t>FPC628</t>
  </si>
  <si>
    <t xml:space="preserve"> Кобра петарда *  60/20</t>
  </si>
  <si>
    <t>FPC630</t>
  </si>
  <si>
    <t xml:space="preserve"> Питбуль  петарда *  54/4</t>
  </si>
  <si>
    <t>54</t>
  </si>
  <si>
    <t>FPC629</t>
  </si>
  <si>
    <t xml:space="preserve"> Супер Кобра петарда *  60/4</t>
  </si>
  <si>
    <t>6.MAXSEM</t>
  </si>
  <si>
    <t>6.1.Петарды</t>
  </si>
  <si>
    <t>6.1.1.ПЕТАРДЫ ТЕРОЧНЫЕ</t>
  </si>
  <si>
    <t>P20</t>
  </si>
  <si>
    <t xml:space="preserve"> Петарда Р20 *  4/24/20</t>
  </si>
  <si>
    <t>1920</t>
  </si>
  <si>
    <t>6.4.Римские свечи</t>
  </si>
  <si>
    <t>6.4.7.Римские свечи 2,0"</t>
  </si>
  <si>
    <t>SF-399A</t>
  </si>
  <si>
    <t xml:space="preserve"> Римские свечи Roman candles (2,0"х 8 выстр.) *  12/1</t>
  </si>
  <si>
    <t>6.7.Фонтаны</t>
  </si>
  <si>
    <t>GP-262</t>
  </si>
  <si>
    <t xml:space="preserve"> Фонтан Beautiful fountain (4мх 45сек) *  12/1</t>
  </si>
  <si>
    <t>6.8.Батареи MAXSEM</t>
  </si>
  <si>
    <t>6.8.2.Батареи салютов:калибр 0,8"</t>
  </si>
  <si>
    <t>GP497/2</t>
  </si>
  <si>
    <t xml:space="preserve"> Батарея салютов (0,8" х 16) 4 эфф We are the night *  24/1</t>
  </si>
  <si>
    <t>MC114</t>
  </si>
  <si>
    <t xml:space="preserve"> Батарея салютов (0,8"х100) 5 эфф Golden spider *  1/4</t>
  </si>
  <si>
    <t>6.8.4.Батареи салютов:калибр 1,2"</t>
  </si>
  <si>
    <t>GWM6102</t>
  </si>
  <si>
    <t xml:space="preserve"> Батарея салютов (1,2"х100) 6 эфф Photography book *  1/1</t>
  </si>
  <si>
    <t>GWM6123</t>
  </si>
  <si>
    <t xml:space="preserve"> Батарея салютов (1,2"х120) 7 эфф Classic show *  1/1</t>
  </si>
  <si>
    <t>6.9.ДЫМЫ МАКСЭМ</t>
  </si>
  <si>
    <t>MA0508</t>
  </si>
  <si>
    <t xml:space="preserve"> Дымные шарики (Dymne kule) *  20/12/6</t>
  </si>
  <si>
    <t>MA0511mix</t>
  </si>
  <si>
    <t xml:space="preserve"> Дымы (Smoking fountain mix) 0.8" *  40/5</t>
  </si>
  <si>
    <t>7.ПИРО-КЛАСС</t>
  </si>
  <si>
    <t>7.3.РИМСКИЕ СВЕЧИ</t>
  </si>
  <si>
    <t>РК2006</t>
  </si>
  <si>
    <t xml:space="preserve"> Жезл (1" х 6) *  20/2</t>
  </si>
  <si>
    <t>РК2015</t>
  </si>
  <si>
    <t xml:space="preserve"> Золотой песок (0,6" х 6) *  36/4</t>
  </si>
  <si>
    <t>РК2001</t>
  </si>
  <si>
    <t xml:space="preserve"> Калейдоскоп (0,8" х 6) *  30/4</t>
  </si>
  <si>
    <t>РК2003</t>
  </si>
  <si>
    <t xml:space="preserve"> Карандаши (0,8" х 6) *  30/4</t>
  </si>
  <si>
    <t>РК2005</t>
  </si>
  <si>
    <t xml:space="preserve"> Карандаши (1" х 8) *  20/2</t>
  </si>
  <si>
    <t>РК2007</t>
  </si>
  <si>
    <t xml:space="preserve"> Леденцы (1" х 8) *  20/2</t>
  </si>
  <si>
    <t>РК2010</t>
  </si>
  <si>
    <t xml:space="preserve"> Меч (1,5" х 8) *  25/1</t>
  </si>
  <si>
    <t>РК2015-5</t>
  </si>
  <si>
    <t xml:space="preserve"> Миниган *  12/1</t>
  </si>
  <si>
    <t>РК2002</t>
  </si>
  <si>
    <t xml:space="preserve"> Мозаика (0,8" х 8) *  36/2</t>
  </si>
  <si>
    <t>РК2004</t>
  </si>
  <si>
    <t xml:space="preserve"> Молния (0,8" х 8) *  36/2</t>
  </si>
  <si>
    <t>РК2014</t>
  </si>
  <si>
    <t xml:space="preserve"> Огнемет Шмель *  12/1</t>
  </si>
  <si>
    <t>7.5.ЛЕТАЮЩИЕ И НАЗЕМНЫЕ ФЕЙЕРВЕРКИ</t>
  </si>
  <si>
    <t>РК6004</t>
  </si>
  <si>
    <t xml:space="preserve"> Звездолет *  50/6</t>
  </si>
  <si>
    <t>РК6005</t>
  </si>
  <si>
    <t xml:space="preserve"> Звездолетик *  100/10</t>
  </si>
  <si>
    <t>7.6.ФЕСТИВАЛЬНЫЕ ШАРЫ</t>
  </si>
  <si>
    <t>РК7001</t>
  </si>
  <si>
    <t xml:space="preserve"> Драйв (1,5") *  15/1</t>
  </si>
  <si>
    <t>15</t>
  </si>
  <si>
    <t>РК7002</t>
  </si>
  <si>
    <t xml:space="preserve"> Мадагаскарская комета (1,75") *  12/1</t>
  </si>
  <si>
    <t>РК7003</t>
  </si>
  <si>
    <t xml:space="preserve"> Факир (2") *  12/1</t>
  </si>
  <si>
    <t>7.7.РАКЕТЫ</t>
  </si>
  <si>
    <t>РК4013</t>
  </si>
  <si>
    <t xml:space="preserve"> Альфа *  20/6</t>
  </si>
  <si>
    <t>РК4021</t>
  </si>
  <si>
    <t xml:space="preserve"> Стингер *  12/3</t>
  </si>
  <si>
    <t>7.8.БАТАРЕИ САЛЮТОВ</t>
  </si>
  <si>
    <t>РК8052</t>
  </si>
  <si>
    <t xml:space="preserve"> Адреналин (0,8" х 25) *  1/12</t>
  </si>
  <si>
    <t>РК8022</t>
  </si>
  <si>
    <t xml:space="preserve"> Арена (1" х 25) *  1/8</t>
  </si>
  <si>
    <t>РК8045</t>
  </si>
  <si>
    <t xml:space="preserve"> Ветер перемен (0,8" х 12) *  1/36</t>
  </si>
  <si>
    <t>РК8015</t>
  </si>
  <si>
    <t xml:space="preserve"> Волшебный куб (1" х 16) *  1/16</t>
  </si>
  <si>
    <t>РК8051</t>
  </si>
  <si>
    <t xml:space="preserve"> Высший пилотаж (0,8" х 20) *  1/18</t>
  </si>
  <si>
    <t>РК8040</t>
  </si>
  <si>
    <t xml:space="preserve"> Гулливер (0,8" х 7) *  1/72</t>
  </si>
  <si>
    <t>РК8016</t>
  </si>
  <si>
    <t xml:space="preserve"> ЗАБОРистый (1" х 16) *  1/12</t>
  </si>
  <si>
    <t>РК8007</t>
  </si>
  <si>
    <t xml:space="preserve"> Зимняя ночь (0,8" х 36) *  1/12</t>
  </si>
  <si>
    <t>РК8020</t>
  </si>
  <si>
    <t xml:space="preserve"> Иллюзионист (1" х 25) *  1/8</t>
  </si>
  <si>
    <t>РК8009</t>
  </si>
  <si>
    <t xml:space="preserve"> Кавказские горы (0,8" х 49) *  1/8</t>
  </si>
  <si>
    <t>РК8042</t>
  </si>
  <si>
    <t xml:space="preserve"> Кактус (0,8" х 9) *  1/36</t>
  </si>
  <si>
    <t>РК8017</t>
  </si>
  <si>
    <t xml:space="preserve"> Капитан Санта (1" х 19) *  1/8</t>
  </si>
  <si>
    <t>РК8028</t>
  </si>
  <si>
    <t xml:space="preserve"> Княжеский (1" х 49) *  1/4</t>
  </si>
  <si>
    <t>РК8050</t>
  </si>
  <si>
    <t xml:space="preserve"> Кобра (0,8" х 20) *  1/18</t>
  </si>
  <si>
    <t>РК8006</t>
  </si>
  <si>
    <t xml:space="preserve"> Кошки/Мышки (0,8" х 25) *  1/16</t>
  </si>
  <si>
    <t>РК8021</t>
  </si>
  <si>
    <t xml:space="preserve"> Крестики (1" х 25) *  1/8</t>
  </si>
  <si>
    <t>РК8005</t>
  </si>
  <si>
    <t xml:space="preserve"> Кубик (0,8" х 25) *  1/12</t>
  </si>
  <si>
    <t>РК8054</t>
  </si>
  <si>
    <t xml:space="preserve"> Лайк (0,8" х 25) *  1/12</t>
  </si>
  <si>
    <t>РК8046</t>
  </si>
  <si>
    <t xml:space="preserve"> Лови момент (0,8" х 12) *  1/36</t>
  </si>
  <si>
    <t>РК8053</t>
  </si>
  <si>
    <t xml:space="preserve"> Малибу (0,8" х 25) *  1/12</t>
  </si>
  <si>
    <t>РК8004</t>
  </si>
  <si>
    <t xml:space="preserve"> На бис! (0,8" х 19) *  1/16</t>
  </si>
  <si>
    <t>РК8023</t>
  </si>
  <si>
    <t xml:space="preserve"> Паззл (1" х 36) *  1/6</t>
  </si>
  <si>
    <t>РК8033</t>
  </si>
  <si>
    <t xml:space="preserve"> Приключения (1" х 16) *  1/16</t>
  </si>
  <si>
    <t>РК8025</t>
  </si>
  <si>
    <t xml:space="preserve"> Русская зима (1" х 36) *  1/6</t>
  </si>
  <si>
    <t>РК8026</t>
  </si>
  <si>
    <t xml:space="preserve"> Русская тройка (1" х 36) *  1/6</t>
  </si>
  <si>
    <t>РК8027</t>
  </si>
  <si>
    <t xml:space="preserve"> Русские забавы (1" х 49) *  1/4</t>
  </si>
  <si>
    <t>РК8055</t>
  </si>
  <si>
    <t xml:space="preserve"> С ДР!(0,8" х 36) *  1/12</t>
  </si>
  <si>
    <t>РК8103</t>
  </si>
  <si>
    <t xml:space="preserve"> Сказка (1,2" х 19) *  1/8</t>
  </si>
  <si>
    <t>РК8044N</t>
  </si>
  <si>
    <t xml:space="preserve"> Смайлик (0,8" х 10) *  1/30</t>
  </si>
  <si>
    <t>РК8001</t>
  </si>
  <si>
    <t xml:space="preserve"> Там-Там (0,8" х 9) *  1/40</t>
  </si>
  <si>
    <t>РК8002</t>
  </si>
  <si>
    <t xml:space="preserve"> Торпедоносец (0,8" х 16) *  1/24</t>
  </si>
  <si>
    <t>РК8041</t>
  </si>
  <si>
    <t xml:space="preserve"> Улетный (0,8" х 9) *  1/36</t>
  </si>
  <si>
    <t>РК8048</t>
  </si>
  <si>
    <t xml:space="preserve"> Физики! (0,8" х 16) *  1/24</t>
  </si>
  <si>
    <t>РК8043</t>
  </si>
  <si>
    <t xml:space="preserve"> Хайп (0,8" х 9) *  1/36</t>
  </si>
  <si>
    <t>РК8047</t>
  </si>
  <si>
    <t xml:space="preserve"> Химики! (0,8" х 16) *  1/24</t>
  </si>
  <si>
    <t>РК8056</t>
  </si>
  <si>
    <t xml:space="preserve"> Хозяин тайги (0,8" х 49) *  1/8</t>
  </si>
  <si>
    <t>РК8024</t>
  </si>
  <si>
    <t xml:space="preserve"> Царские забавы (1" х 36) *  1/6</t>
  </si>
  <si>
    <t>РК8049</t>
  </si>
  <si>
    <t xml:space="preserve"> Цунами (0,8" х 19) *  1/18</t>
  </si>
  <si>
    <t>РК8018</t>
  </si>
  <si>
    <t xml:space="preserve"> Чудесный сон (1" х 19) *  1/8</t>
  </si>
  <si>
    <t>РК8003</t>
  </si>
  <si>
    <t xml:space="preserve"> Щелкунчик (0,8" х 19) *  1/16</t>
  </si>
  <si>
    <t>8. ФЕЙЕРВЕРК-МАСТЕР</t>
  </si>
  <si>
    <t>8.1.ПЕТАРДЫ</t>
  </si>
  <si>
    <t>К0201ФМ</t>
  </si>
  <si>
    <t xml:space="preserve"> Корсар-1 ФМ *  24/10/60</t>
  </si>
  <si>
    <t>8.4.ФОНТАНЫ</t>
  </si>
  <si>
    <t>Р3011ФМ</t>
  </si>
  <si>
    <t xml:space="preserve"> Золотой фонтан *  1/12/2</t>
  </si>
  <si>
    <t>Р3010ФМ</t>
  </si>
  <si>
    <t xml:space="preserve"> Цветной фонтан *  1/12/2</t>
  </si>
  <si>
    <t>8.5.РИМСКИЕ СВЕЧИ</t>
  </si>
  <si>
    <t>Р2031ФМ</t>
  </si>
  <si>
    <t xml:space="preserve"> Самоцветы (1" х 8 залпов) *  1/24/2</t>
  </si>
  <si>
    <t>8.6.РАКЕТЫ</t>
  </si>
  <si>
    <t>Р4010ФМ</t>
  </si>
  <si>
    <t xml:space="preserve"> Созвездие *  1/24/4</t>
  </si>
  <si>
    <t>Р4011ФМ</t>
  </si>
  <si>
    <t xml:space="preserve"> Стингер (3") *  1/20/2</t>
  </si>
  <si>
    <t>Р4008ФМ</t>
  </si>
  <si>
    <t xml:space="preserve"> Юпитер *  1/24/4</t>
  </si>
  <si>
    <t>8.7.БАТАРЕИ САЛЮТОВ</t>
  </si>
  <si>
    <t>Р7030ФМ</t>
  </si>
  <si>
    <t xml:space="preserve"> 12 Месяцев (0,6"; 0,8" ;1,0" ) x 51 зар. *  1/12</t>
  </si>
  <si>
    <t>Р8079ФМ</t>
  </si>
  <si>
    <t xml:space="preserve"> Аквамарин (1" х 36) *  1/6</t>
  </si>
  <si>
    <t>С9008</t>
  </si>
  <si>
    <t xml:space="preserve"> Громовержец (2" х 19) *  1/3</t>
  </si>
  <si>
    <t>Р7036ФМ</t>
  </si>
  <si>
    <t xml:space="preserve"> Дед Мороз (1" х 16) *  1/16</t>
  </si>
  <si>
    <t>Р7100ФМ</t>
  </si>
  <si>
    <t xml:space="preserve"> Красный дракон (0,8" х 100) *  1/4</t>
  </si>
  <si>
    <t>Р8074ФМ</t>
  </si>
  <si>
    <t xml:space="preserve"> Санта (0,8" х 36) *  1/12</t>
  </si>
  <si>
    <t>Р9083ФМ</t>
  </si>
  <si>
    <t xml:space="preserve"> Феникс (1" х 49) *  1/4</t>
  </si>
  <si>
    <t>С9014</t>
  </si>
  <si>
    <t xml:space="preserve"> Элитный (2" х 49) *  1/1</t>
  </si>
  <si>
    <t>ИТОГО СУММА СТОИМОСТИ ТОВАРА СО СКИДКОЙ</t>
  </si>
  <si>
    <t>* - минимальная единица продажи при покупке оптом</t>
  </si>
  <si>
    <t>В зависимости от объема выбранного товара действует система скидок</t>
  </si>
  <si>
    <t>ropiko@bk.ru</t>
  </si>
  <si>
    <t xml:space="preserve">Телефоны: +7 (926) 596-09-84; +7 (925) 506-74-40  </t>
  </si>
  <si>
    <t>Адрес в Москве: Улица Стромынка 25 к.1</t>
  </si>
  <si>
    <t xml:space="preserve">По вопросам скидок обращаться по тел. +7 (926) 596-09-84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</si>
</sst>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2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7"/>
      <name val="Arial"/>
      <family val="2"/>
      <charset val="204"/>
    </font>
    <font>
      <b/>
      <sz val="11"/>
      <name val="Arial"/>
      <family val="2"/>
      <charset val="204"/>
    </font>
    <font>
      <b/>
      <sz val="9"/>
      <name val="Arial"/>
      <family val="2"/>
      <charset val="204"/>
    </font>
    <font>
      <b/>
      <sz val="16"/>
      <name val="Arial"/>
      <family val="2"/>
      <charset val="204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B8CCE4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0"/>
      </top>
      <bottom style="medium">
        <color indexed="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9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3" borderId="3" xfId="0" applyFill="1" applyBorder="1"/>
    <xf numFmtId="0" fontId="0" fillId="2" borderId="11" xfId="0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8" fillId="4" borderId="14" xfId="0" applyFont="1" applyFill="1" applyBorder="1" applyAlignment="1">
      <alignment vertical="top"/>
    </xf>
    <xf numFmtId="0" fontId="8" fillId="4" borderId="15" xfId="0" applyFont="1" applyFill="1" applyBorder="1" applyAlignment="1">
      <alignment vertical="top"/>
    </xf>
    <xf numFmtId="0" fontId="0" fillId="4" borderId="4" xfId="0" applyFill="1" applyBorder="1"/>
    <xf numFmtId="0" fontId="5" fillId="4" borderId="14" xfId="0" applyFont="1" applyFill="1" applyBorder="1" applyAlignment="1">
      <alignment vertical="top" wrapText="1"/>
    </xf>
    <xf numFmtId="0" fontId="5" fillId="4" borderId="15" xfId="0" applyFont="1" applyFill="1" applyBorder="1" applyAlignment="1">
      <alignment vertical="top" wrapText="1"/>
    </xf>
    <xf numFmtId="0" fontId="0" fillId="4" borderId="16" xfId="0" applyFill="1" applyBorder="1"/>
    <xf numFmtId="0" fontId="0" fillId="0" borderId="17" xfId="0" applyBorder="1"/>
    <xf numFmtId="0" fontId="0" fillId="0" borderId="16" xfId="0" applyBorder="1" applyAlignment="1">
      <alignment horizontal="center" vertical="center"/>
    </xf>
    <xf numFmtId="2" fontId="0" fillId="0" borderId="18" xfId="0" applyNumberFormat="1" applyBorder="1" applyAlignment="1">
      <alignment horizontal="right" vertical="center"/>
    </xf>
    <xf numFmtId="2" fontId="0" fillId="0" borderId="19" xfId="0" applyNumberFormat="1" applyBorder="1" applyAlignment="1">
      <alignment horizontal="righ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2" fontId="0" fillId="0" borderId="16" xfId="0" applyNumberFormat="1" applyBorder="1"/>
    <xf numFmtId="0" fontId="0" fillId="5" borderId="16" xfId="0" applyFill="1" applyBorder="1"/>
    <xf numFmtId="0" fontId="0" fillId="6" borderId="16" xfId="0" applyFill="1" applyBorder="1"/>
    <xf numFmtId="0" fontId="9" fillId="4" borderId="14" xfId="0" applyFont="1" applyFill="1" applyBorder="1" applyAlignment="1">
      <alignment vertical="top" wrapText="1"/>
    </xf>
    <xf numFmtId="0" fontId="9" fillId="4" borderId="15" xfId="0" applyFont="1" applyFill="1" applyBorder="1" applyAlignment="1">
      <alignment vertical="top" wrapText="1"/>
    </xf>
    <xf numFmtId="0" fontId="6" fillId="4" borderId="14" xfId="0" applyFont="1" applyFill="1" applyBorder="1" applyAlignment="1">
      <alignment vertical="top" wrapText="1"/>
    </xf>
    <xf numFmtId="0" fontId="6" fillId="4" borderId="15" xfId="0" applyFont="1" applyFill="1" applyBorder="1" applyAlignment="1">
      <alignment vertical="top" wrapText="1"/>
    </xf>
    <xf numFmtId="0" fontId="4" fillId="4" borderId="14" xfId="0" applyFont="1" applyFill="1" applyBorder="1" applyAlignment="1">
      <alignment vertical="top" wrapText="1"/>
    </xf>
    <xf numFmtId="0" fontId="4" fillId="4" borderId="15" xfId="0" applyFont="1" applyFill="1" applyBorder="1" applyAlignment="1">
      <alignment vertical="top" wrapText="1"/>
    </xf>
    <xf numFmtId="0" fontId="0" fillId="0" borderId="13" xfId="0" applyBorder="1"/>
    <xf numFmtId="0" fontId="0" fillId="0" borderId="20" xfId="0" applyBorder="1" applyAlignment="1">
      <alignment horizontal="center" vertical="center"/>
    </xf>
    <xf numFmtId="2" fontId="0" fillId="0" borderId="21" xfId="0" applyNumberFormat="1" applyBorder="1" applyAlignment="1">
      <alignment horizontal="right" vertical="center"/>
    </xf>
    <xf numFmtId="2" fontId="0" fillId="0" borderId="22" xfId="0" applyNumberFormat="1" applyBorder="1" applyAlignment="1">
      <alignment horizontal="right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2" fontId="0" fillId="0" borderId="20" xfId="0" applyNumberFormat="1" applyBorder="1"/>
    <xf numFmtId="0" fontId="0" fillId="6" borderId="20" xfId="0" applyFill="1" applyBorder="1"/>
    <xf numFmtId="2" fontId="0" fillId="0" borderId="23" xfId="0" applyNumberFormat="1" applyBorder="1"/>
    <xf numFmtId="0" fontId="10" fillId="0" borderId="0" xfId="0" applyFont="1"/>
    <xf numFmtId="0" fontId="11" fillId="0" borderId="0" xfId="0" applyFont="1"/>
    <xf numFmtId="0" fontId="12" fillId="0" borderId="0" xfId="1" applyFont="1"/>
    <xf numFmtId="14" fontId="10" fillId="0" borderId="0" xfId="0" applyNumberFormat="1" applyFont="1" applyAlignment="1">
      <alignment horizontal="left"/>
    </xf>
    <xf numFmtId="0" fontId="0" fillId="0" borderId="17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23" xfId="0" applyBorder="1" applyAlignment="1">
      <alignment horizontal="right"/>
    </xf>
    <xf numFmtId="0" fontId="9" fillId="4" borderId="13" xfId="0" applyFont="1" applyFill="1" applyBorder="1" applyAlignment="1">
      <alignment vertical="top" wrapText="1"/>
    </xf>
    <xf numFmtId="0" fontId="5" fillId="4" borderId="13" xfId="0" applyFont="1" applyFill="1" applyBorder="1" applyAlignment="1">
      <alignment vertical="top" wrapText="1"/>
    </xf>
    <xf numFmtId="0" fontId="6" fillId="4" borderId="13" xfId="0" applyFont="1" applyFill="1" applyBorder="1" applyAlignment="1">
      <alignment vertical="top" wrapText="1"/>
    </xf>
    <xf numFmtId="0" fontId="4" fillId="4" borderId="13" xfId="0" applyFont="1" applyFill="1" applyBorder="1" applyAlignment="1">
      <alignment vertical="top" wrapText="1"/>
    </xf>
    <xf numFmtId="0" fontId="8" fillId="4" borderId="13" xfId="0" applyFont="1" applyFill="1" applyBorder="1" applyAlignment="1">
      <alignment vertical="top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left" vertical="center"/>
    </xf>
    <xf numFmtId="0" fontId="0" fillId="0" borderId="0" xfId="0" applyAlignment="1">
      <alignment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opiko@bk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615"/>
  <sheetViews>
    <sheetView tabSelected="1" topLeftCell="A585" workbookViewId="0">
      <selection activeCell="C615" sqref="C615"/>
    </sheetView>
  </sheetViews>
  <sheetFormatPr defaultColWidth="8.85546875" defaultRowHeight="15" x14ac:dyDescent="0.25"/>
  <cols>
    <col min="1" max="1" width="5.5703125" customWidth="1"/>
    <col min="3" max="3" width="9.5703125" customWidth="1"/>
    <col min="4" max="4" width="33.5703125" customWidth="1"/>
    <col min="5" max="5" width="4.7109375" customWidth="1"/>
    <col min="6" max="6" width="9.7109375" customWidth="1"/>
    <col min="7" max="7" width="11.7109375" customWidth="1"/>
    <col min="8" max="8" width="10.28515625" customWidth="1"/>
    <col min="9" max="9" width="5.85546875" customWidth="1"/>
    <col min="10" max="10" width="6.42578125" customWidth="1"/>
    <col min="11" max="11" width="10.7109375" customWidth="1"/>
    <col min="12" max="12" width="7.7109375" customWidth="1"/>
    <col min="13" max="13" width="7.140625" customWidth="1"/>
    <col min="14" max="14" width="11" customWidth="1"/>
    <col min="15" max="15" width="8.42578125" customWidth="1"/>
    <col min="16" max="16" width="9.140625" customWidth="1"/>
    <col min="257" max="257" width="5.5703125" customWidth="1"/>
    <col min="259" max="259" width="9.5703125" customWidth="1"/>
    <col min="260" max="260" width="33.5703125" customWidth="1"/>
    <col min="261" max="261" width="4.7109375" customWidth="1"/>
    <col min="262" max="262" width="7.42578125" customWidth="1"/>
    <col min="263" max="263" width="8.140625" customWidth="1"/>
    <col min="264" max="264" width="10.28515625" customWidth="1"/>
    <col min="265" max="265" width="5.85546875" customWidth="1"/>
    <col min="266" max="266" width="6.42578125" customWidth="1"/>
    <col min="267" max="267" width="10.7109375" customWidth="1"/>
    <col min="268" max="268" width="7.7109375" customWidth="1"/>
    <col min="269" max="269" width="7.140625" customWidth="1"/>
    <col min="270" max="270" width="7.85546875" customWidth="1"/>
    <col min="271" max="271" width="8.42578125" customWidth="1"/>
    <col min="272" max="272" width="9.140625" customWidth="1"/>
    <col min="513" max="513" width="5.5703125" customWidth="1"/>
    <col min="515" max="515" width="9.5703125" customWidth="1"/>
    <col min="516" max="516" width="33.5703125" customWidth="1"/>
    <col min="517" max="517" width="4.7109375" customWidth="1"/>
    <col min="518" max="518" width="7.42578125" customWidth="1"/>
    <col min="519" max="519" width="8.140625" customWidth="1"/>
    <col min="520" max="520" width="10.28515625" customWidth="1"/>
    <col min="521" max="521" width="5.85546875" customWidth="1"/>
    <col min="522" max="522" width="6.42578125" customWidth="1"/>
    <col min="523" max="523" width="10.7109375" customWidth="1"/>
    <col min="524" max="524" width="7.7109375" customWidth="1"/>
    <col min="525" max="525" width="7.140625" customWidth="1"/>
    <col min="526" max="526" width="7.85546875" customWidth="1"/>
    <col min="527" max="527" width="8.42578125" customWidth="1"/>
    <col min="528" max="528" width="9.140625" customWidth="1"/>
    <col min="769" max="769" width="5.5703125" customWidth="1"/>
    <col min="771" max="771" width="9.5703125" customWidth="1"/>
    <col min="772" max="772" width="33.5703125" customWidth="1"/>
    <col min="773" max="773" width="4.7109375" customWidth="1"/>
    <col min="774" max="774" width="7.42578125" customWidth="1"/>
    <col min="775" max="775" width="8.140625" customWidth="1"/>
    <col min="776" max="776" width="10.28515625" customWidth="1"/>
    <col min="777" max="777" width="5.85546875" customWidth="1"/>
    <col min="778" max="778" width="6.42578125" customWidth="1"/>
    <col min="779" max="779" width="10.7109375" customWidth="1"/>
    <col min="780" max="780" width="7.7109375" customWidth="1"/>
    <col min="781" max="781" width="7.140625" customWidth="1"/>
    <col min="782" max="782" width="7.85546875" customWidth="1"/>
    <col min="783" max="783" width="8.42578125" customWidth="1"/>
    <col min="784" max="784" width="9.140625" customWidth="1"/>
    <col min="1025" max="1025" width="5.5703125" customWidth="1"/>
    <col min="1027" max="1027" width="9.5703125" customWidth="1"/>
    <col min="1028" max="1028" width="33.5703125" customWidth="1"/>
    <col min="1029" max="1029" width="4.7109375" customWidth="1"/>
    <col min="1030" max="1030" width="7.42578125" customWidth="1"/>
    <col min="1031" max="1031" width="8.140625" customWidth="1"/>
    <col min="1032" max="1032" width="10.28515625" customWidth="1"/>
    <col min="1033" max="1033" width="5.85546875" customWidth="1"/>
    <col min="1034" max="1034" width="6.42578125" customWidth="1"/>
    <col min="1035" max="1035" width="10.7109375" customWidth="1"/>
    <col min="1036" max="1036" width="7.7109375" customWidth="1"/>
    <col min="1037" max="1037" width="7.140625" customWidth="1"/>
    <col min="1038" max="1038" width="7.85546875" customWidth="1"/>
    <col min="1039" max="1039" width="8.42578125" customWidth="1"/>
    <col min="1040" max="1040" width="9.140625" customWidth="1"/>
    <col min="1281" max="1281" width="5.5703125" customWidth="1"/>
    <col min="1283" max="1283" width="9.5703125" customWidth="1"/>
    <col min="1284" max="1284" width="33.5703125" customWidth="1"/>
    <col min="1285" max="1285" width="4.7109375" customWidth="1"/>
    <col min="1286" max="1286" width="7.42578125" customWidth="1"/>
    <col min="1287" max="1287" width="8.140625" customWidth="1"/>
    <col min="1288" max="1288" width="10.28515625" customWidth="1"/>
    <col min="1289" max="1289" width="5.85546875" customWidth="1"/>
    <col min="1290" max="1290" width="6.42578125" customWidth="1"/>
    <col min="1291" max="1291" width="10.7109375" customWidth="1"/>
    <col min="1292" max="1292" width="7.7109375" customWidth="1"/>
    <col min="1293" max="1293" width="7.140625" customWidth="1"/>
    <col min="1294" max="1294" width="7.85546875" customWidth="1"/>
    <col min="1295" max="1295" width="8.42578125" customWidth="1"/>
    <col min="1296" max="1296" width="9.140625" customWidth="1"/>
    <col min="1537" max="1537" width="5.5703125" customWidth="1"/>
    <col min="1539" max="1539" width="9.5703125" customWidth="1"/>
    <col min="1540" max="1540" width="33.5703125" customWidth="1"/>
    <col min="1541" max="1541" width="4.7109375" customWidth="1"/>
    <col min="1542" max="1542" width="7.42578125" customWidth="1"/>
    <col min="1543" max="1543" width="8.140625" customWidth="1"/>
    <col min="1544" max="1544" width="10.28515625" customWidth="1"/>
    <col min="1545" max="1545" width="5.85546875" customWidth="1"/>
    <col min="1546" max="1546" width="6.42578125" customWidth="1"/>
    <col min="1547" max="1547" width="10.7109375" customWidth="1"/>
    <col min="1548" max="1548" width="7.7109375" customWidth="1"/>
    <col min="1549" max="1549" width="7.140625" customWidth="1"/>
    <col min="1550" max="1550" width="7.85546875" customWidth="1"/>
    <col min="1551" max="1551" width="8.42578125" customWidth="1"/>
    <col min="1552" max="1552" width="9.140625" customWidth="1"/>
    <col min="1793" max="1793" width="5.5703125" customWidth="1"/>
    <col min="1795" max="1795" width="9.5703125" customWidth="1"/>
    <col min="1796" max="1796" width="33.5703125" customWidth="1"/>
    <col min="1797" max="1797" width="4.7109375" customWidth="1"/>
    <col min="1798" max="1798" width="7.42578125" customWidth="1"/>
    <col min="1799" max="1799" width="8.140625" customWidth="1"/>
    <col min="1800" max="1800" width="10.28515625" customWidth="1"/>
    <col min="1801" max="1801" width="5.85546875" customWidth="1"/>
    <col min="1802" max="1802" width="6.42578125" customWidth="1"/>
    <col min="1803" max="1803" width="10.7109375" customWidth="1"/>
    <col min="1804" max="1804" width="7.7109375" customWidth="1"/>
    <col min="1805" max="1805" width="7.140625" customWidth="1"/>
    <col min="1806" max="1806" width="7.85546875" customWidth="1"/>
    <col min="1807" max="1807" width="8.42578125" customWidth="1"/>
    <col min="1808" max="1808" width="9.140625" customWidth="1"/>
    <col min="2049" max="2049" width="5.5703125" customWidth="1"/>
    <col min="2051" max="2051" width="9.5703125" customWidth="1"/>
    <col min="2052" max="2052" width="33.5703125" customWidth="1"/>
    <col min="2053" max="2053" width="4.7109375" customWidth="1"/>
    <col min="2054" max="2054" width="7.42578125" customWidth="1"/>
    <col min="2055" max="2055" width="8.140625" customWidth="1"/>
    <col min="2056" max="2056" width="10.28515625" customWidth="1"/>
    <col min="2057" max="2057" width="5.85546875" customWidth="1"/>
    <col min="2058" max="2058" width="6.42578125" customWidth="1"/>
    <col min="2059" max="2059" width="10.7109375" customWidth="1"/>
    <col min="2060" max="2060" width="7.7109375" customWidth="1"/>
    <col min="2061" max="2061" width="7.140625" customWidth="1"/>
    <col min="2062" max="2062" width="7.85546875" customWidth="1"/>
    <col min="2063" max="2063" width="8.42578125" customWidth="1"/>
    <col min="2064" max="2064" width="9.140625" customWidth="1"/>
    <col min="2305" max="2305" width="5.5703125" customWidth="1"/>
    <col min="2307" max="2307" width="9.5703125" customWidth="1"/>
    <col min="2308" max="2308" width="33.5703125" customWidth="1"/>
    <col min="2309" max="2309" width="4.7109375" customWidth="1"/>
    <col min="2310" max="2310" width="7.42578125" customWidth="1"/>
    <col min="2311" max="2311" width="8.140625" customWidth="1"/>
    <col min="2312" max="2312" width="10.28515625" customWidth="1"/>
    <col min="2313" max="2313" width="5.85546875" customWidth="1"/>
    <col min="2314" max="2314" width="6.42578125" customWidth="1"/>
    <col min="2315" max="2315" width="10.7109375" customWidth="1"/>
    <col min="2316" max="2316" width="7.7109375" customWidth="1"/>
    <col min="2317" max="2317" width="7.140625" customWidth="1"/>
    <col min="2318" max="2318" width="7.85546875" customWidth="1"/>
    <col min="2319" max="2319" width="8.42578125" customWidth="1"/>
    <col min="2320" max="2320" width="9.140625" customWidth="1"/>
    <col min="2561" max="2561" width="5.5703125" customWidth="1"/>
    <col min="2563" max="2563" width="9.5703125" customWidth="1"/>
    <col min="2564" max="2564" width="33.5703125" customWidth="1"/>
    <col min="2565" max="2565" width="4.7109375" customWidth="1"/>
    <col min="2566" max="2566" width="7.42578125" customWidth="1"/>
    <col min="2567" max="2567" width="8.140625" customWidth="1"/>
    <col min="2568" max="2568" width="10.28515625" customWidth="1"/>
    <col min="2569" max="2569" width="5.85546875" customWidth="1"/>
    <col min="2570" max="2570" width="6.42578125" customWidth="1"/>
    <col min="2571" max="2571" width="10.7109375" customWidth="1"/>
    <col min="2572" max="2572" width="7.7109375" customWidth="1"/>
    <col min="2573" max="2573" width="7.140625" customWidth="1"/>
    <col min="2574" max="2574" width="7.85546875" customWidth="1"/>
    <col min="2575" max="2575" width="8.42578125" customWidth="1"/>
    <col min="2576" max="2576" width="9.140625" customWidth="1"/>
    <col min="2817" max="2817" width="5.5703125" customWidth="1"/>
    <col min="2819" max="2819" width="9.5703125" customWidth="1"/>
    <col min="2820" max="2820" width="33.5703125" customWidth="1"/>
    <col min="2821" max="2821" width="4.7109375" customWidth="1"/>
    <col min="2822" max="2822" width="7.42578125" customWidth="1"/>
    <col min="2823" max="2823" width="8.140625" customWidth="1"/>
    <col min="2824" max="2824" width="10.28515625" customWidth="1"/>
    <col min="2825" max="2825" width="5.85546875" customWidth="1"/>
    <col min="2826" max="2826" width="6.42578125" customWidth="1"/>
    <col min="2827" max="2827" width="10.7109375" customWidth="1"/>
    <col min="2828" max="2828" width="7.7109375" customWidth="1"/>
    <col min="2829" max="2829" width="7.140625" customWidth="1"/>
    <col min="2830" max="2830" width="7.85546875" customWidth="1"/>
    <col min="2831" max="2831" width="8.42578125" customWidth="1"/>
    <col min="2832" max="2832" width="9.140625" customWidth="1"/>
    <col min="3073" max="3073" width="5.5703125" customWidth="1"/>
    <col min="3075" max="3075" width="9.5703125" customWidth="1"/>
    <col min="3076" max="3076" width="33.5703125" customWidth="1"/>
    <col min="3077" max="3077" width="4.7109375" customWidth="1"/>
    <col min="3078" max="3078" width="7.42578125" customWidth="1"/>
    <col min="3079" max="3079" width="8.140625" customWidth="1"/>
    <col min="3080" max="3080" width="10.28515625" customWidth="1"/>
    <col min="3081" max="3081" width="5.85546875" customWidth="1"/>
    <col min="3082" max="3082" width="6.42578125" customWidth="1"/>
    <col min="3083" max="3083" width="10.7109375" customWidth="1"/>
    <col min="3084" max="3084" width="7.7109375" customWidth="1"/>
    <col min="3085" max="3085" width="7.140625" customWidth="1"/>
    <col min="3086" max="3086" width="7.85546875" customWidth="1"/>
    <col min="3087" max="3087" width="8.42578125" customWidth="1"/>
    <col min="3088" max="3088" width="9.140625" customWidth="1"/>
    <col min="3329" max="3329" width="5.5703125" customWidth="1"/>
    <col min="3331" max="3331" width="9.5703125" customWidth="1"/>
    <col min="3332" max="3332" width="33.5703125" customWidth="1"/>
    <col min="3333" max="3333" width="4.7109375" customWidth="1"/>
    <col min="3334" max="3334" width="7.42578125" customWidth="1"/>
    <col min="3335" max="3335" width="8.140625" customWidth="1"/>
    <col min="3336" max="3336" width="10.28515625" customWidth="1"/>
    <col min="3337" max="3337" width="5.85546875" customWidth="1"/>
    <col min="3338" max="3338" width="6.42578125" customWidth="1"/>
    <col min="3339" max="3339" width="10.7109375" customWidth="1"/>
    <col min="3340" max="3340" width="7.7109375" customWidth="1"/>
    <col min="3341" max="3341" width="7.140625" customWidth="1"/>
    <col min="3342" max="3342" width="7.85546875" customWidth="1"/>
    <col min="3343" max="3343" width="8.42578125" customWidth="1"/>
    <col min="3344" max="3344" width="9.140625" customWidth="1"/>
    <col min="3585" max="3585" width="5.5703125" customWidth="1"/>
    <col min="3587" max="3587" width="9.5703125" customWidth="1"/>
    <col min="3588" max="3588" width="33.5703125" customWidth="1"/>
    <col min="3589" max="3589" width="4.7109375" customWidth="1"/>
    <col min="3590" max="3590" width="7.42578125" customWidth="1"/>
    <col min="3591" max="3591" width="8.140625" customWidth="1"/>
    <col min="3592" max="3592" width="10.28515625" customWidth="1"/>
    <col min="3593" max="3593" width="5.85546875" customWidth="1"/>
    <col min="3594" max="3594" width="6.42578125" customWidth="1"/>
    <col min="3595" max="3595" width="10.7109375" customWidth="1"/>
    <col min="3596" max="3596" width="7.7109375" customWidth="1"/>
    <col min="3597" max="3597" width="7.140625" customWidth="1"/>
    <col min="3598" max="3598" width="7.85546875" customWidth="1"/>
    <col min="3599" max="3599" width="8.42578125" customWidth="1"/>
    <col min="3600" max="3600" width="9.140625" customWidth="1"/>
    <col min="3841" max="3841" width="5.5703125" customWidth="1"/>
    <col min="3843" max="3843" width="9.5703125" customWidth="1"/>
    <col min="3844" max="3844" width="33.5703125" customWidth="1"/>
    <col min="3845" max="3845" width="4.7109375" customWidth="1"/>
    <col min="3846" max="3846" width="7.42578125" customWidth="1"/>
    <col min="3847" max="3847" width="8.140625" customWidth="1"/>
    <col min="3848" max="3848" width="10.28515625" customWidth="1"/>
    <col min="3849" max="3849" width="5.85546875" customWidth="1"/>
    <col min="3850" max="3850" width="6.42578125" customWidth="1"/>
    <col min="3851" max="3851" width="10.7109375" customWidth="1"/>
    <col min="3852" max="3852" width="7.7109375" customWidth="1"/>
    <col min="3853" max="3853" width="7.140625" customWidth="1"/>
    <col min="3854" max="3854" width="7.85546875" customWidth="1"/>
    <col min="3855" max="3855" width="8.42578125" customWidth="1"/>
    <col min="3856" max="3856" width="9.140625" customWidth="1"/>
    <col min="4097" max="4097" width="5.5703125" customWidth="1"/>
    <col min="4099" max="4099" width="9.5703125" customWidth="1"/>
    <col min="4100" max="4100" width="33.5703125" customWidth="1"/>
    <col min="4101" max="4101" width="4.7109375" customWidth="1"/>
    <col min="4102" max="4102" width="7.42578125" customWidth="1"/>
    <col min="4103" max="4103" width="8.140625" customWidth="1"/>
    <col min="4104" max="4104" width="10.28515625" customWidth="1"/>
    <col min="4105" max="4105" width="5.85546875" customWidth="1"/>
    <col min="4106" max="4106" width="6.42578125" customWidth="1"/>
    <col min="4107" max="4107" width="10.7109375" customWidth="1"/>
    <col min="4108" max="4108" width="7.7109375" customWidth="1"/>
    <col min="4109" max="4109" width="7.140625" customWidth="1"/>
    <col min="4110" max="4110" width="7.85546875" customWidth="1"/>
    <col min="4111" max="4111" width="8.42578125" customWidth="1"/>
    <col min="4112" max="4112" width="9.140625" customWidth="1"/>
    <col min="4353" max="4353" width="5.5703125" customWidth="1"/>
    <col min="4355" max="4355" width="9.5703125" customWidth="1"/>
    <col min="4356" max="4356" width="33.5703125" customWidth="1"/>
    <col min="4357" max="4357" width="4.7109375" customWidth="1"/>
    <col min="4358" max="4358" width="7.42578125" customWidth="1"/>
    <col min="4359" max="4359" width="8.140625" customWidth="1"/>
    <col min="4360" max="4360" width="10.28515625" customWidth="1"/>
    <col min="4361" max="4361" width="5.85546875" customWidth="1"/>
    <col min="4362" max="4362" width="6.42578125" customWidth="1"/>
    <col min="4363" max="4363" width="10.7109375" customWidth="1"/>
    <col min="4364" max="4364" width="7.7109375" customWidth="1"/>
    <col min="4365" max="4365" width="7.140625" customWidth="1"/>
    <col min="4366" max="4366" width="7.85546875" customWidth="1"/>
    <col min="4367" max="4367" width="8.42578125" customWidth="1"/>
    <col min="4368" max="4368" width="9.140625" customWidth="1"/>
    <col min="4609" max="4609" width="5.5703125" customWidth="1"/>
    <col min="4611" max="4611" width="9.5703125" customWidth="1"/>
    <col min="4612" max="4612" width="33.5703125" customWidth="1"/>
    <col min="4613" max="4613" width="4.7109375" customWidth="1"/>
    <col min="4614" max="4614" width="7.42578125" customWidth="1"/>
    <col min="4615" max="4615" width="8.140625" customWidth="1"/>
    <col min="4616" max="4616" width="10.28515625" customWidth="1"/>
    <col min="4617" max="4617" width="5.85546875" customWidth="1"/>
    <col min="4618" max="4618" width="6.42578125" customWidth="1"/>
    <col min="4619" max="4619" width="10.7109375" customWidth="1"/>
    <col min="4620" max="4620" width="7.7109375" customWidth="1"/>
    <col min="4621" max="4621" width="7.140625" customWidth="1"/>
    <col min="4622" max="4622" width="7.85546875" customWidth="1"/>
    <col min="4623" max="4623" width="8.42578125" customWidth="1"/>
    <col min="4624" max="4624" width="9.140625" customWidth="1"/>
    <col min="4865" max="4865" width="5.5703125" customWidth="1"/>
    <col min="4867" max="4867" width="9.5703125" customWidth="1"/>
    <col min="4868" max="4868" width="33.5703125" customWidth="1"/>
    <col min="4869" max="4869" width="4.7109375" customWidth="1"/>
    <col min="4870" max="4870" width="7.42578125" customWidth="1"/>
    <col min="4871" max="4871" width="8.140625" customWidth="1"/>
    <col min="4872" max="4872" width="10.28515625" customWidth="1"/>
    <col min="4873" max="4873" width="5.85546875" customWidth="1"/>
    <col min="4874" max="4874" width="6.42578125" customWidth="1"/>
    <col min="4875" max="4875" width="10.7109375" customWidth="1"/>
    <col min="4876" max="4876" width="7.7109375" customWidth="1"/>
    <col min="4877" max="4877" width="7.140625" customWidth="1"/>
    <col min="4878" max="4878" width="7.85546875" customWidth="1"/>
    <col min="4879" max="4879" width="8.42578125" customWidth="1"/>
    <col min="4880" max="4880" width="9.140625" customWidth="1"/>
    <col min="5121" max="5121" width="5.5703125" customWidth="1"/>
    <col min="5123" max="5123" width="9.5703125" customWidth="1"/>
    <col min="5124" max="5124" width="33.5703125" customWidth="1"/>
    <col min="5125" max="5125" width="4.7109375" customWidth="1"/>
    <col min="5126" max="5126" width="7.42578125" customWidth="1"/>
    <col min="5127" max="5127" width="8.140625" customWidth="1"/>
    <col min="5128" max="5128" width="10.28515625" customWidth="1"/>
    <col min="5129" max="5129" width="5.85546875" customWidth="1"/>
    <col min="5130" max="5130" width="6.42578125" customWidth="1"/>
    <col min="5131" max="5131" width="10.7109375" customWidth="1"/>
    <col min="5132" max="5132" width="7.7109375" customWidth="1"/>
    <col min="5133" max="5133" width="7.140625" customWidth="1"/>
    <col min="5134" max="5134" width="7.85546875" customWidth="1"/>
    <col min="5135" max="5135" width="8.42578125" customWidth="1"/>
    <col min="5136" max="5136" width="9.140625" customWidth="1"/>
    <col min="5377" max="5377" width="5.5703125" customWidth="1"/>
    <col min="5379" max="5379" width="9.5703125" customWidth="1"/>
    <col min="5380" max="5380" width="33.5703125" customWidth="1"/>
    <col min="5381" max="5381" width="4.7109375" customWidth="1"/>
    <col min="5382" max="5382" width="7.42578125" customWidth="1"/>
    <col min="5383" max="5383" width="8.140625" customWidth="1"/>
    <col min="5384" max="5384" width="10.28515625" customWidth="1"/>
    <col min="5385" max="5385" width="5.85546875" customWidth="1"/>
    <col min="5386" max="5386" width="6.42578125" customWidth="1"/>
    <col min="5387" max="5387" width="10.7109375" customWidth="1"/>
    <col min="5388" max="5388" width="7.7109375" customWidth="1"/>
    <col min="5389" max="5389" width="7.140625" customWidth="1"/>
    <col min="5390" max="5390" width="7.85546875" customWidth="1"/>
    <col min="5391" max="5391" width="8.42578125" customWidth="1"/>
    <col min="5392" max="5392" width="9.140625" customWidth="1"/>
    <col min="5633" max="5633" width="5.5703125" customWidth="1"/>
    <col min="5635" max="5635" width="9.5703125" customWidth="1"/>
    <col min="5636" max="5636" width="33.5703125" customWidth="1"/>
    <col min="5637" max="5637" width="4.7109375" customWidth="1"/>
    <col min="5638" max="5638" width="7.42578125" customWidth="1"/>
    <col min="5639" max="5639" width="8.140625" customWidth="1"/>
    <col min="5640" max="5640" width="10.28515625" customWidth="1"/>
    <col min="5641" max="5641" width="5.85546875" customWidth="1"/>
    <col min="5642" max="5642" width="6.42578125" customWidth="1"/>
    <col min="5643" max="5643" width="10.7109375" customWidth="1"/>
    <col min="5644" max="5644" width="7.7109375" customWidth="1"/>
    <col min="5645" max="5645" width="7.140625" customWidth="1"/>
    <col min="5646" max="5646" width="7.85546875" customWidth="1"/>
    <col min="5647" max="5647" width="8.42578125" customWidth="1"/>
    <col min="5648" max="5648" width="9.140625" customWidth="1"/>
    <col min="5889" max="5889" width="5.5703125" customWidth="1"/>
    <col min="5891" max="5891" width="9.5703125" customWidth="1"/>
    <col min="5892" max="5892" width="33.5703125" customWidth="1"/>
    <col min="5893" max="5893" width="4.7109375" customWidth="1"/>
    <col min="5894" max="5894" width="7.42578125" customWidth="1"/>
    <col min="5895" max="5895" width="8.140625" customWidth="1"/>
    <col min="5896" max="5896" width="10.28515625" customWidth="1"/>
    <col min="5897" max="5897" width="5.85546875" customWidth="1"/>
    <col min="5898" max="5898" width="6.42578125" customWidth="1"/>
    <col min="5899" max="5899" width="10.7109375" customWidth="1"/>
    <col min="5900" max="5900" width="7.7109375" customWidth="1"/>
    <col min="5901" max="5901" width="7.140625" customWidth="1"/>
    <col min="5902" max="5902" width="7.85546875" customWidth="1"/>
    <col min="5903" max="5903" width="8.42578125" customWidth="1"/>
    <col min="5904" max="5904" width="9.140625" customWidth="1"/>
    <col min="6145" max="6145" width="5.5703125" customWidth="1"/>
    <col min="6147" max="6147" width="9.5703125" customWidth="1"/>
    <col min="6148" max="6148" width="33.5703125" customWidth="1"/>
    <col min="6149" max="6149" width="4.7109375" customWidth="1"/>
    <col min="6150" max="6150" width="7.42578125" customWidth="1"/>
    <col min="6151" max="6151" width="8.140625" customWidth="1"/>
    <col min="6152" max="6152" width="10.28515625" customWidth="1"/>
    <col min="6153" max="6153" width="5.85546875" customWidth="1"/>
    <col min="6154" max="6154" width="6.42578125" customWidth="1"/>
    <col min="6155" max="6155" width="10.7109375" customWidth="1"/>
    <col min="6156" max="6156" width="7.7109375" customWidth="1"/>
    <col min="6157" max="6157" width="7.140625" customWidth="1"/>
    <col min="6158" max="6158" width="7.85546875" customWidth="1"/>
    <col min="6159" max="6159" width="8.42578125" customWidth="1"/>
    <col min="6160" max="6160" width="9.140625" customWidth="1"/>
    <col min="6401" max="6401" width="5.5703125" customWidth="1"/>
    <col min="6403" max="6403" width="9.5703125" customWidth="1"/>
    <col min="6404" max="6404" width="33.5703125" customWidth="1"/>
    <col min="6405" max="6405" width="4.7109375" customWidth="1"/>
    <col min="6406" max="6406" width="7.42578125" customWidth="1"/>
    <col min="6407" max="6407" width="8.140625" customWidth="1"/>
    <col min="6408" max="6408" width="10.28515625" customWidth="1"/>
    <col min="6409" max="6409" width="5.85546875" customWidth="1"/>
    <col min="6410" max="6410" width="6.42578125" customWidth="1"/>
    <col min="6411" max="6411" width="10.7109375" customWidth="1"/>
    <col min="6412" max="6412" width="7.7109375" customWidth="1"/>
    <col min="6413" max="6413" width="7.140625" customWidth="1"/>
    <col min="6414" max="6414" width="7.85546875" customWidth="1"/>
    <col min="6415" max="6415" width="8.42578125" customWidth="1"/>
    <col min="6416" max="6416" width="9.140625" customWidth="1"/>
    <col min="6657" max="6657" width="5.5703125" customWidth="1"/>
    <col min="6659" max="6659" width="9.5703125" customWidth="1"/>
    <col min="6660" max="6660" width="33.5703125" customWidth="1"/>
    <col min="6661" max="6661" width="4.7109375" customWidth="1"/>
    <col min="6662" max="6662" width="7.42578125" customWidth="1"/>
    <col min="6663" max="6663" width="8.140625" customWidth="1"/>
    <col min="6664" max="6664" width="10.28515625" customWidth="1"/>
    <col min="6665" max="6665" width="5.85546875" customWidth="1"/>
    <col min="6666" max="6666" width="6.42578125" customWidth="1"/>
    <col min="6667" max="6667" width="10.7109375" customWidth="1"/>
    <col min="6668" max="6668" width="7.7109375" customWidth="1"/>
    <col min="6669" max="6669" width="7.140625" customWidth="1"/>
    <col min="6670" max="6670" width="7.85546875" customWidth="1"/>
    <col min="6671" max="6671" width="8.42578125" customWidth="1"/>
    <col min="6672" max="6672" width="9.140625" customWidth="1"/>
    <col min="6913" max="6913" width="5.5703125" customWidth="1"/>
    <col min="6915" max="6915" width="9.5703125" customWidth="1"/>
    <col min="6916" max="6916" width="33.5703125" customWidth="1"/>
    <col min="6917" max="6917" width="4.7109375" customWidth="1"/>
    <col min="6918" max="6918" width="7.42578125" customWidth="1"/>
    <col min="6919" max="6919" width="8.140625" customWidth="1"/>
    <col min="6920" max="6920" width="10.28515625" customWidth="1"/>
    <col min="6921" max="6921" width="5.85546875" customWidth="1"/>
    <col min="6922" max="6922" width="6.42578125" customWidth="1"/>
    <col min="6923" max="6923" width="10.7109375" customWidth="1"/>
    <col min="6924" max="6924" width="7.7109375" customWidth="1"/>
    <col min="6925" max="6925" width="7.140625" customWidth="1"/>
    <col min="6926" max="6926" width="7.85546875" customWidth="1"/>
    <col min="6927" max="6927" width="8.42578125" customWidth="1"/>
    <col min="6928" max="6928" width="9.140625" customWidth="1"/>
    <col min="7169" max="7169" width="5.5703125" customWidth="1"/>
    <col min="7171" max="7171" width="9.5703125" customWidth="1"/>
    <col min="7172" max="7172" width="33.5703125" customWidth="1"/>
    <col min="7173" max="7173" width="4.7109375" customWidth="1"/>
    <col min="7174" max="7174" width="7.42578125" customWidth="1"/>
    <col min="7175" max="7175" width="8.140625" customWidth="1"/>
    <col min="7176" max="7176" width="10.28515625" customWidth="1"/>
    <col min="7177" max="7177" width="5.85546875" customWidth="1"/>
    <col min="7178" max="7178" width="6.42578125" customWidth="1"/>
    <col min="7179" max="7179" width="10.7109375" customWidth="1"/>
    <col min="7180" max="7180" width="7.7109375" customWidth="1"/>
    <col min="7181" max="7181" width="7.140625" customWidth="1"/>
    <col min="7182" max="7182" width="7.85546875" customWidth="1"/>
    <col min="7183" max="7183" width="8.42578125" customWidth="1"/>
    <col min="7184" max="7184" width="9.140625" customWidth="1"/>
    <col min="7425" max="7425" width="5.5703125" customWidth="1"/>
    <col min="7427" max="7427" width="9.5703125" customWidth="1"/>
    <col min="7428" max="7428" width="33.5703125" customWidth="1"/>
    <col min="7429" max="7429" width="4.7109375" customWidth="1"/>
    <col min="7430" max="7430" width="7.42578125" customWidth="1"/>
    <col min="7431" max="7431" width="8.140625" customWidth="1"/>
    <col min="7432" max="7432" width="10.28515625" customWidth="1"/>
    <col min="7433" max="7433" width="5.85546875" customWidth="1"/>
    <col min="7434" max="7434" width="6.42578125" customWidth="1"/>
    <col min="7435" max="7435" width="10.7109375" customWidth="1"/>
    <col min="7436" max="7436" width="7.7109375" customWidth="1"/>
    <col min="7437" max="7437" width="7.140625" customWidth="1"/>
    <col min="7438" max="7438" width="7.85546875" customWidth="1"/>
    <col min="7439" max="7439" width="8.42578125" customWidth="1"/>
    <col min="7440" max="7440" width="9.140625" customWidth="1"/>
    <col min="7681" max="7681" width="5.5703125" customWidth="1"/>
    <col min="7683" max="7683" width="9.5703125" customWidth="1"/>
    <col min="7684" max="7684" width="33.5703125" customWidth="1"/>
    <col min="7685" max="7685" width="4.7109375" customWidth="1"/>
    <col min="7686" max="7686" width="7.42578125" customWidth="1"/>
    <col min="7687" max="7687" width="8.140625" customWidth="1"/>
    <col min="7688" max="7688" width="10.28515625" customWidth="1"/>
    <col min="7689" max="7689" width="5.85546875" customWidth="1"/>
    <col min="7690" max="7690" width="6.42578125" customWidth="1"/>
    <col min="7691" max="7691" width="10.7109375" customWidth="1"/>
    <col min="7692" max="7692" width="7.7109375" customWidth="1"/>
    <col min="7693" max="7693" width="7.140625" customWidth="1"/>
    <col min="7694" max="7694" width="7.85546875" customWidth="1"/>
    <col min="7695" max="7695" width="8.42578125" customWidth="1"/>
    <col min="7696" max="7696" width="9.140625" customWidth="1"/>
    <col min="7937" max="7937" width="5.5703125" customWidth="1"/>
    <col min="7939" max="7939" width="9.5703125" customWidth="1"/>
    <col min="7940" max="7940" width="33.5703125" customWidth="1"/>
    <col min="7941" max="7941" width="4.7109375" customWidth="1"/>
    <col min="7942" max="7942" width="7.42578125" customWidth="1"/>
    <col min="7943" max="7943" width="8.140625" customWidth="1"/>
    <col min="7944" max="7944" width="10.28515625" customWidth="1"/>
    <col min="7945" max="7945" width="5.85546875" customWidth="1"/>
    <col min="7946" max="7946" width="6.42578125" customWidth="1"/>
    <col min="7947" max="7947" width="10.7109375" customWidth="1"/>
    <col min="7948" max="7948" width="7.7109375" customWidth="1"/>
    <col min="7949" max="7949" width="7.140625" customWidth="1"/>
    <col min="7950" max="7950" width="7.85546875" customWidth="1"/>
    <col min="7951" max="7951" width="8.42578125" customWidth="1"/>
    <col min="7952" max="7952" width="9.140625" customWidth="1"/>
    <col min="8193" max="8193" width="5.5703125" customWidth="1"/>
    <col min="8195" max="8195" width="9.5703125" customWidth="1"/>
    <col min="8196" max="8196" width="33.5703125" customWidth="1"/>
    <col min="8197" max="8197" width="4.7109375" customWidth="1"/>
    <col min="8198" max="8198" width="7.42578125" customWidth="1"/>
    <col min="8199" max="8199" width="8.140625" customWidth="1"/>
    <col min="8200" max="8200" width="10.28515625" customWidth="1"/>
    <col min="8201" max="8201" width="5.85546875" customWidth="1"/>
    <col min="8202" max="8202" width="6.42578125" customWidth="1"/>
    <col min="8203" max="8203" width="10.7109375" customWidth="1"/>
    <col min="8204" max="8204" width="7.7109375" customWidth="1"/>
    <col min="8205" max="8205" width="7.140625" customWidth="1"/>
    <col min="8206" max="8206" width="7.85546875" customWidth="1"/>
    <col min="8207" max="8207" width="8.42578125" customWidth="1"/>
    <col min="8208" max="8208" width="9.140625" customWidth="1"/>
    <col min="8449" max="8449" width="5.5703125" customWidth="1"/>
    <col min="8451" max="8451" width="9.5703125" customWidth="1"/>
    <col min="8452" max="8452" width="33.5703125" customWidth="1"/>
    <col min="8453" max="8453" width="4.7109375" customWidth="1"/>
    <col min="8454" max="8454" width="7.42578125" customWidth="1"/>
    <col min="8455" max="8455" width="8.140625" customWidth="1"/>
    <col min="8456" max="8456" width="10.28515625" customWidth="1"/>
    <col min="8457" max="8457" width="5.85546875" customWidth="1"/>
    <col min="8458" max="8458" width="6.42578125" customWidth="1"/>
    <col min="8459" max="8459" width="10.7109375" customWidth="1"/>
    <col min="8460" max="8460" width="7.7109375" customWidth="1"/>
    <col min="8461" max="8461" width="7.140625" customWidth="1"/>
    <col min="8462" max="8462" width="7.85546875" customWidth="1"/>
    <col min="8463" max="8463" width="8.42578125" customWidth="1"/>
    <col min="8464" max="8464" width="9.140625" customWidth="1"/>
    <col min="8705" max="8705" width="5.5703125" customWidth="1"/>
    <col min="8707" max="8707" width="9.5703125" customWidth="1"/>
    <col min="8708" max="8708" width="33.5703125" customWidth="1"/>
    <col min="8709" max="8709" width="4.7109375" customWidth="1"/>
    <col min="8710" max="8710" width="7.42578125" customWidth="1"/>
    <col min="8711" max="8711" width="8.140625" customWidth="1"/>
    <col min="8712" max="8712" width="10.28515625" customWidth="1"/>
    <col min="8713" max="8713" width="5.85546875" customWidth="1"/>
    <col min="8714" max="8714" width="6.42578125" customWidth="1"/>
    <col min="8715" max="8715" width="10.7109375" customWidth="1"/>
    <col min="8716" max="8716" width="7.7109375" customWidth="1"/>
    <col min="8717" max="8717" width="7.140625" customWidth="1"/>
    <col min="8718" max="8718" width="7.85546875" customWidth="1"/>
    <col min="8719" max="8719" width="8.42578125" customWidth="1"/>
    <col min="8720" max="8720" width="9.140625" customWidth="1"/>
    <col min="8961" max="8961" width="5.5703125" customWidth="1"/>
    <col min="8963" max="8963" width="9.5703125" customWidth="1"/>
    <col min="8964" max="8964" width="33.5703125" customWidth="1"/>
    <col min="8965" max="8965" width="4.7109375" customWidth="1"/>
    <col min="8966" max="8966" width="7.42578125" customWidth="1"/>
    <col min="8967" max="8967" width="8.140625" customWidth="1"/>
    <col min="8968" max="8968" width="10.28515625" customWidth="1"/>
    <col min="8969" max="8969" width="5.85546875" customWidth="1"/>
    <col min="8970" max="8970" width="6.42578125" customWidth="1"/>
    <col min="8971" max="8971" width="10.7109375" customWidth="1"/>
    <col min="8972" max="8972" width="7.7109375" customWidth="1"/>
    <col min="8973" max="8973" width="7.140625" customWidth="1"/>
    <col min="8974" max="8974" width="7.85546875" customWidth="1"/>
    <col min="8975" max="8975" width="8.42578125" customWidth="1"/>
    <col min="8976" max="8976" width="9.140625" customWidth="1"/>
    <col min="9217" max="9217" width="5.5703125" customWidth="1"/>
    <col min="9219" max="9219" width="9.5703125" customWidth="1"/>
    <col min="9220" max="9220" width="33.5703125" customWidth="1"/>
    <col min="9221" max="9221" width="4.7109375" customWidth="1"/>
    <col min="9222" max="9222" width="7.42578125" customWidth="1"/>
    <col min="9223" max="9223" width="8.140625" customWidth="1"/>
    <col min="9224" max="9224" width="10.28515625" customWidth="1"/>
    <col min="9225" max="9225" width="5.85546875" customWidth="1"/>
    <col min="9226" max="9226" width="6.42578125" customWidth="1"/>
    <col min="9227" max="9227" width="10.7109375" customWidth="1"/>
    <col min="9228" max="9228" width="7.7109375" customWidth="1"/>
    <col min="9229" max="9229" width="7.140625" customWidth="1"/>
    <col min="9230" max="9230" width="7.85546875" customWidth="1"/>
    <col min="9231" max="9231" width="8.42578125" customWidth="1"/>
    <col min="9232" max="9232" width="9.140625" customWidth="1"/>
    <col min="9473" max="9473" width="5.5703125" customWidth="1"/>
    <col min="9475" max="9475" width="9.5703125" customWidth="1"/>
    <col min="9476" max="9476" width="33.5703125" customWidth="1"/>
    <col min="9477" max="9477" width="4.7109375" customWidth="1"/>
    <col min="9478" max="9478" width="7.42578125" customWidth="1"/>
    <col min="9479" max="9479" width="8.140625" customWidth="1"/>
    <col min="9480" max="9480" width="10.28515625" customWidth="1"/>
    <col min="9481" max="9481" width="5.85546875" customWidth="1"/>
    <col min="9482" max="9482" width="6.42578125" customWidth="1"/>
    <col min="9483" max="9483" width="10.7109375" customWidth="1"/>
    <col min="9484" max="9484" width="7.7109375" customWidth="1"/>
    <col min="9485" max="9485" width="7.140625" customWidth="1"/>
    <col min="9486" max="9486" width="7.85546875" customWidth="1"/>
    <col min="9487" max="9487" width="8.42578125" customWidth="1"/>
    <col min="9488" max="9488" width="9.140625" customWidth="1"/>
    <col min="9729" max="9729" width="5.5703125" customWidth="1"/>
    <col min="9731" max="9731" width="9.5703125" customWidth="1"/>
    <col min="9732" max="9732" width="33.5703125" customWidth="1"/>
    <col min="9733" max="9733" width="4.7109375" customWidth="1"/>
    <col min="9734" max="9734" width="7.42578125" customWidth="1"/>
    <col min="9735" max="9735" width="8.140625" customWidth="1"/>
    <col min="9736" max="9736" width="10.28515625" customWidth="1"/>
    <col min="9737" max="9737" width="5.85546875" customWidth="1"/>
    <col min="9738" max="9738" width="6.42578125" customWidth="1"/>
    <col min="9739" max="9739" width="10.7109375" customWidth="1"/>
    <col min="9740" max="9740" width="7.7109375" customWidth="1"/>
    <col min="9741" max="9741" width="7.140625" customWidth="1"/>
    <col min="9742" max="9742" width="7.85546875" customWidth="1"/>
    <col min="9743" max="9743" width="8.42578125" customWidth="1"/>
    <col min="9744" max="9744" width="9.140625" customWidth="1"/>
    <col min="9985" max="9985" width="5.5703125" customWidth="1"/>
    <col min="9987" max="9987" width="9.5703125" customWidth="1"/>
    <col min="9988" max="9988" width="33.5703125" customWidth="1"/>
    <col min="9989" max="9989" width="4.7109375" customWidth="1"/>
    <col min="9990" max="9990" width="7.42578125" customWidth="1"/>
    <col min="9991" max="9991" width="8.140625" customWidth="1"/>
    <col min="9992" max="9992" width="10.28515625" customWidth="1"/>
    <col min="9993" max="9993" width="5.85546875" customWidth="1"/>
    <col min="9994" max="9994" width="6.42578125" customWidth="1"/>
    <col min="9995" max="9995" width="10.7109375" customWidth="1"/>
    <col min="9996" max="9996" width="7.7109375" customWidth="1"/>
    <col min="9997" max="9997" width="7.140625" customWidth="1"/>
    <col min="9998" max="9998" width="7.85546875" customWidth="1"/>
    <col min="9999" max="9999" width="8.42578125" customWidth="1"/>
    <col min="10000" max="10000" width="9.140625" customWidth="1"/>
    <col min="10241" max="10241" width="5.5703125" customWidth="1"/>
    <col min="10243" max="10243" width="9.5703125" customWidth="1"/>
    <col min="10244" max="10244" width="33.5703125" customWidth="1"/>
    <col min="10245" max="10245" width="4.7109375" customWidth="1"/>
    <col min="10246" max="10246" width="7.42578125" customWidth="1"/>
    <col min="10247" max="10247" width="8.140625" customWidth="1"/>
    <col min="10248" max="10248" width="10.28515625" customWidth="1"/>
    <col min="10249" max="10249" width="5.85546875" customWidth="1"/>
    <col min="10250" max="10250" width="6.42578125" customWidth="1"/>
    <col min="10251" max="10251" width="10.7109375" customWidth="1"/>
    <col min="10252" max="10252" width="7.7109375" customWidth="1"/>
    <col min="10253" max="10253" width="7.140625" customWidth="1"/>
    <col min="10254" max="10254" width="7.85546875" customWidth="1"/>
    <col min="10255" max="10255" width="8.42578125" customWidth="1"/>
    <col min="10256" max="10256" width="9.140625" customWidth="1"/>
    <col min="10497" max="10497" width="5.5703125" customWidth="1"/>
    <col min="10499" max="10499" width="9.5703125" customWidth="1"/>
    <col min="10500" max="10500" width="33.5703125" customWidth="1"/>
    <col min="10501" max="10501" width="4.7109375" customWidth="1"/>
    <col min="10502" max="10502" width="7.42578125" customWidth="1"/>
    <col min="10503" max="10503" width="8.140625" customWidth="1"/>
    <col min="10504" max="10504" width="10.28515625" customWidth="1"/>
    <col min="10505" max="10505" width="5.85546875" customWidth="1"/>
    <col min="10506" max="10506" width="6.42578125" customWidth="1"/>
    <col min="10507" max="10507" width="10.7109375" customWidth="1"/>
    <col min="10508" max="10508" width="7.7109375" customWidth="1"/>
    <col min="10509" max="10509" width="7.140625" customWidth="1"/>
    <col min="10510" max="10510" width="7.85546875" customWidth="1"/>
    <col min="10511" max="10511" width="8.42578125" customWidth="1"/>
    <col min="10512" max="10512" width="9.140625" customWidth="1"/>
    <col min="10753" max="10753" width="5.5703125" customWidth="1"/>
    <col min="10755" max="10755" width="9.5703125" customWidth="1"/>
    <col min="10756" max="10756" width="33.5703125" customWidth="1"/>
    <col min="10757" max="10757" width="4.7109375" customWidth="1"/>
    <col min="10758" max="10758" width="7.42578125" customWidth="1"/>
    <col min="10759" max="10759" width="8.140625" customWidth="1"/>
    <col min="10760" max="10760" width="10.28515625" customWidth="1"/>
    <col min="10761" max="10761" width="5.85546875" customWidth="1"/>
    <col min="10762" max="10762" width="6.42578125" customWidth="1"/>
    <col min="10763" max="10763" width="10.7109375" customWidth="1"/>
    <col min="10764" max="10764" width="7.7109375" customWidth="1"/>
    <col min="10765" max="10765" width="7.140625" customWidth="1"/>
    <col min="10766" max="10766" width="7.85546875" customWidth="1"/>
    <col min="10767" max="10767" width="8.42578125" customWidth="1"/>
    <col min="10768" max="10768" width="9.140625" customWidth="1"/>
    <col min="11009" max="11009" width="5.5703125" customWidth="1"/>
    <col min="11011" max="11011" width="9.5703125" customWidth="1"/>
    <col min="11012" max="11012" width="33.5703125" customWidth="1"/>
    <col min="11013" max="11013" width="4.7109375" customWidth="1"/>
    <col min="11014" max="11014" width="7.42578125" customWidth="1"/>
    <col min="11015" max="11015" width="8.140625" customWidth="1"/>
    <col min="11016" max="11016" width="10.28515625" customWidth="1"/>
    <col min="11017" max="11017" width="5.85546875" customWidth="1"/>
    <col min="11018" max="11018" width="6.42578125" customWidth="1"/>
    <col min="11019" max="11019" width="10.7109375" customWidth="1"/>
    <col min="11020" max="11020" width="7.7109375" customWidth="1"/>
    <col min="11021" max="11021" width="7.140625" customWidth="1"/>
    <col min="11022" max="11022" width="7.85546875" customWidth="1"/>
    <col min="11023" max="11023" width="8.42578125" customWidth="1"/>
    <col min="11024" max="11024" width="9.140625" customWidth="1"/>
    <col min="11265" max="11265" width="5.5703125" customWidth="1"/>
    <col min="11267" max="11267" width="9.5703125" customWidth="1"/>
    <col min="11268" max="11268" width="33.5703125" customWidth="1"/>
    <col min="11269" max="11269" width="4.7109375" customWidth="1"/>
    <col min="11270" max="11270" width="7.42578125" customWidth="1"/>
    <col min="11271" max="11271" width="8.140625" customWidth="1"/>
    <col min="11272" max="11272" width="10.28515625" customWidth="1"/>
    <col min="11273" max="11273" width="5.85546875" customWidth="1"/>
    <col min="11274" max="11274" width="6.42578125" customWidth="1"/>
    <col min="11275" max="11275" width="10.7109375" customWidth="1"/>
    <col min="11276" max="11276" width="7.7109375" customWidth="1"/>
    <col min="11277" max="11277" width="7.140625" customWidth="1"/>
    <col min="11278" max="11278" width="7.85546875" customWidth="1"/>
    <col min="11279" max="11279" width="8.42578125" customWidth="1"/>
    <col min="11280" max="11280" width="9.140625" customWidth="1"/>
    <col min="11521" max="11521" width="5.5703125" customWidth="1"/>
    <col min="11523" max="11523" width="9.5703125" customWidth="1"/>
    <col min="11524" max="11524" width="33.5703125" customWidth="1"/>
    <col min="11525" max="11525" width="4.7109375" customWidth="1"/>
    <col min="11526" max="11526" width="7.42578125" customWidth="1"/>
    <col min="11527" max="11527" width="8.140625" customWidth="1"/>
    <col min="11528" max="11528" width="10.28515625" customWidth="1"/>
    <col min="11529" max="11529" width="5.85546875" customWidth="1"/>
    <col min="11530" max="11530" width="6.42578125" customWidth="1"/>
    <col min="11531" max="11531" width="10.7109375" customWidth="1"/>
    <col min="11532" max="11532" width="7.7109375" customWidth="1"/>
    <col min="11533" max="11533" width="7.140625" customWidth="1"/>
    <col min="11534" max="11534" width="7.85546875" customWidth="1"/>
    <col min="11535" max="11535" width="8.42578125" customWidth="1"/>
    <col min="11536" max="11536" width="9.140625" customWidth="1"/>
    <col min="11777" max="11777" width="5.5703125" customWidth="1"/>
    <col min="11779" max="11779" width="9.5703125" customWidth="1"/>
    <col min="11780" max="11780" width="33.5703125" customWidth="1"/>
    <col min="11781" max="11781" width="4.7109375" customWidth="1"/>
    <col min="11782" max="11782" width="7.42578125" customWidth="1"/>
    <col min="11783" max="11783" width="8.140625" customWidth="1"/>
    <col min="11784" max="11784" width="10.28515625" customWidth="1"/>
    <col min="11785" max="11785" width="5.85546875" customWidth="1"/>
    <col min="11786" max="11786" width="6.42578125" customWidth="1"/>
    <col min="11787" max="11787" width="10.7109375" customWidth="1"/>
    <col min="11788" max="11788" width="7.7109375" customWidth="1"/>
    <col min="11789" max="11789" width="7.140625" customWidth="1"/>
    <col min="11790" max="11790" width="7.85546875" customWidth="1"/>
    <col min="11791" max="11791" width="8.42578125" customWidth="1"/>
    <col min="11792" max="11792" width="9.140625" customWidth="1"/>
    <col min="12033" max="12033" width="5.5703125" customWidth="1"/>
    <col min="12035" max="12035" width="9.5703125" customWidth="1"/>
    <col min="12036" max="12036" width="33.5703125" customWidth="1"/>
    <col min="12037" max="12037" width="4.7109375" customWidth="1"/>
    <col min="12038" max="12038" width="7.42578125" customWidth="1"/>
    <col min="12039" max="12039" width="8.140625" customWidth="1"/>
    <col min="12040" max="12040" width="10.28515625" customWidth="1"/>
    <col min="12041" max="12041" width="5.85546875" customWidth="1"/>
    <col min="12042" max="12042" width="6.42578125" customWidth="1"/>
    <col min="12043" max="12043" width="10.7109375" customWidth="1"/>
    <col min="12044" max="12044" width="7.7109375" customWidth="1"/>
    <col min="12045" max="12045" width="7.140625" customWidth="1"/>
    <col min="12046" max="12046" width="7.85546875" customWidth="1"/>
    <col min="12047" max="12047" width="8.42578125" customWidth="1"/>
    <col min="12048" max="12048" width="9.140625" customWidth="1"/>
    <col min="12289" max="12289" width="5.5703125" customWidth="1"/>
    <col min="12291" max="12291" width="9.5703125" customWidth="1"/>
    <col min="12292" max="12292" width="33.5703125" customWidth="1"/>
    <col min="12293" max="12293" width="4.7109375" customWidth="1"/>
    <col min="12294" max="12294" width="7.42578125" customWidth="1"/>
    <col min="12295" max="12295" width="8.140625" customWidth="1"/>
    <col min="12296" max="12296" width="10.28515625" customWidth="1"/>
    <col min="12297" max="12297" width="5.85546875" customWidth="1"/>
    <col min="12298" max="12298" width="6.42578125" customWidth="1"/>
    <col min="12299" max="12299" width="10.7109375" customWidth="1"/>
    <col min="12300" max="12300" width="7.7109375" customWidth="1"/>
    <col min="12301" max="12301" width="7.140625" customWidth="1"/>
    <col min="12302" max="12302" width="7.85546875" customWidth="1"/>
    <col min="12303" max="12303" width="8.42578125" customWidth="1"/>
    <col min="12304" max="12304" width="9.140625" customWidth="1"/>
    <col min="12545" max="12545" width="5.5703125" customWidth="1"/>
    <col min="12547" max="12547" width="9.5703125" customWidth="1"/>
    <col min="12548" max="12548" width="33.5703125" customWidth="1"/>
    <col min="12549" max="12549" width="4.7109375" customWidth="1"/>
    <col min="12550" max="12550" width="7.42578125" customWidth="1"/>
    <col min="12551" max="12551" width="8.140625" customWidth="1"/>
    <col min="12552" max="12552" width="10.28515625" customWidth="1"/>
    <col min="12553" max="12553" width="5.85546875" customWidth="1"/>
    <col min="12554" max="12554" width="6.42578125" customWidth="1"/>
    <col min="12555" max="12555" width="10.7109375" customWidth="1"/>
    <col min="12556" max="12556" width="7.7109375" customWidth="1"/>
    <col min="12557" max="12557" width="7.140625" customWidth="1"/>
    <col min="12558" max="12558" width="7.85546875" customWidth="1"/>
    <col min="12559" max="12559" width="8.42578125" customWidth="1"/>
    <col min="12560" max="12560" width="9.140625" customWidth="1"/>
    <col min="12801" max="12801" width="5.5703125" customWidth="1"/>
    <col min="12803" max="12803" width="9.5703125" customWidth="1"/>
    <col min="12804" max="12804" width="33.5703125" customWidth="1"/>
    <col min="12805" max="12805" width="4.7109375" customWidth="1"/>
    <col min="12806" max="12806" width="7.42578125" customWidth="1"/>
    <col min="12807" max="12807" width="8.140625" customWidth="1"/>
    <col min="12808" max="12808" width="10.28515625" customWidth="1"/>
    <col min="12809" max="12809" width="5.85546875" customWidth="1"/>
    <col min="12810" max="12810" width="6.42578125" customWidth="1"/>
    <col min="12811" max="12811" width="10.7109375" customWidth="1"/>
    <col min="12812" max="12812" width="7.7109375" customWidth="1"/>
    <col min="12813" max="12813" width="7.140625" customWidth="1"/>
    <col min="12814" max="12814" width="7.85546875" customWidth="1"/>
    <col min="12815" max="12815" width="8.42578125" customWidth="1"/>
    <col min="12816" max="12816" width="9.140625" customWidth="1"/>
    <col min="13057" max="13057" width="5.5703125" customWidth="1"/>
    <col min="13059" max="13059" width="9.5703125" customWidth="1"/>
    <col min="13060" max="13060" width="33.5703125" customWidth="1"/>
    <col min="13061" max="13061" width="4.7109375" customWidth="1"/>
    <col min="13062" max="13062" width="7.42578125" customWidth="1"/>
    <col min="13063" max="13063" width="8.140625" customWidth="1"/>
    <col min="13064" max="13064" width="10.28515625" customWidth="1"/>
    <col min="13065" max="13065" width="5.85546875" customWidth="1"/>
    <col min="13066" max="13066" width="6.42578125" customWidth="1"/>
    <col min="13067" max="13067" width="10.7109375" customWidth="1"/>
    <col min="13068" max="13068" width="7.7109375" customWidth="1"/>
    <col min="13069" max="13069" width="7.140625" customWidth="1"/>
    <col min="13070" max="13070" width="7.85546875" customWidth="1"/>
    <col min="13071" max="13071" width="8.42578125" customWidth="1"/>
    <col min="13072" max="13072" width="9.140625" customWidth="1"/>
    <col min="13313" max="13313" width="5.5703125" customWidth="1"/>
    <col min="13315" max="13315" width="9.5703125" customWidth="1"/>
    <col min="13316" max="13316" width="33.5703125" customWidth="1"/>
    <col min="13317" max="13317" width="4.7109375" customWidth="1"/>
    <col min="13318" max="13318" width="7.42578125" customWidth="1"/>
    <col min="13319" max="13319" width="8.140625" customWidth="1"/>
    <col min="13320" max="13320" width="10.28515625" customWidth="1"/>
    <col min="13321" max="13321" width="5.85546875" customWidth="1"/>
    <col min="13322" max="13322" width="6.42578125" customWidth="1"/>
    <col min="13323" max="13323" width="10.7109375" customWidth="1"/>
    <col min="13324" max="13324" width="7.7109375" customWidth="1"/>
    <col min="13325" max="13325" width="7.140625" customWidth="1"/>
    <col min="13326" max="13326" width="7.85546875" customWidth="1"/>
    <col min="13327" max="13327" width="8.42578125" customWidth="1"/>
    <col min="13328" max="13328" width="9.140625" customWidth="1"/>
    <col min="13569" max="13569" width="5.5703125" customWidth="1"/>
    <col min="13571" max="13571" width="9.5703125" customWidth="1"/>
    <col min="13572" max="13572" width="33.5703125" customWidth="1"/>
    <col min="13573" max="13573" width="4.7109375" customWidth="1"/>
    <col min="13574" max="13574" width="7.42578125" customWidth="1"/>
    <col min="13575" max="13575" width="8.140625" customWidth="1"/>
    <col min="13576" max="13576" width="10.28515625" customWidth="1"/>
    <col min="13577" max="13577" width="5.85546875" customWidth="1"/>
    <col min="13578" max="13578" width="6.42578125" customWidth="1"/>
    <col min="13579" max="13579" width="10.7109375" customWidth="1"/>
    <col min="13580" max="13580" width="7.7109375" customWidth="1"/>
    <col min="13581" max="13581" width="7.140625" customWidth="1"/>
    <col min="13582" max="13582" width="7.85546875" customWidth="1"/>
    <col min="13583" max="13583" width="8.42578125" customWidth="1"/>
    <col min="13584" max="13584" width="9.140625" customWidth="1"/>
    <col min="13825" max="13825" width="5.5703125" customWidth="1"/>
    <col min="13827" max="13827" width="9.5703125" customWidth="1"/>
    <col min="13828" max="13828" width="33.5703125" customWidth="1"/>
    <col min="13829" max="13829" width="4.7109375" customWidth="1"/>
    <col min="13830" max="13830" width="7.42578125" customWidth="1"/>
    <col min="13831" max="13831" width="8.140625" customWidth="1"/>
    <col min="13832" max="13832" width="10.28515625" customWidth="1"/>
    <col min="13833" max="13833" width="5.85546875" customWidth="1"/>
    <col min="13834" max="13834" width="6.42578125" customWidth="1"/>
    <col min="13835" max="13835" width="10.7109375" customWidth="1"/>
    <col min="13836" max="13836" width="7.7109375" customWidth="1"/>
    <col min="13837" max="13837" width="7.140625" customWidth="1"/>
    <col min="13838" max="13838" width="7.85546875" customWidth="1"/>
    <col min="13839" max="13839" width="8.42578125" customWidth="1"/>
    <col min="13840" max="13840" width="9.140625" customWidth="1"/>
    <col min="14081" max="14081" width="5.5703125" customWidth="1"/>
    <col min="14083" max="14083" width="9.5703125" customWidth="1"/>
    <col min="14084" max="14084" width="33.5703125" customWidth="1"/>
    <col min="14085" max="14085" width="4.7109375" customWidth="1"/>
    <col min="14086" max="14086" width="7.42578125" customWidth="1"/>
    <col min="14087" max="14087" width="8.140625" customWidth="1"/>
    <col min="14088" max="14088" width="10.28515625" customWidth="1"/>
    <col min="14089" max="14089" width="5.85546875" customWidth="1"/>
    <col min="14090" max="14090" width="6.42578125" customWidth="1"/>
    <col min="14091" max="14091" width="10.7109375" customWidth="1"/>
    <col min="14092" max="14092" width="7.7109375" customWidth="1"/>
    <col min="14093" max="14093" width="7.140625" customWidth="1"/>
    <col min="14094" max="14094" width="7.85546875" customWidth="1"/>
    <col min="14095" max="14095" width="8.42578125" customWidth="1"/>
    <col min="14096" max="14096" width="9.140625" customWidth="1"/>
    <col min="14337" max="14337" width="5.5703125" customWidth="1"/>
    <col min="14339" max="14339" width="9.5703125" customWidth="1"/>
    <col min="14340" max="14340" width="33.5703125" customWidth="1"/>
    <col min="14341" max="14341" width="4.7109375" customWidth="1"/>
    <col min="14342" max="14342" width="7.42578125" customWidth="1"/>
    <col min="14343" max="14343" width="8.140625" customWidth="1"/>
    <col min="14344" max="14344" width="10.28515625" customWidth="1"/>
    <col min="14345" max="14345" width="5.85546875" customWidth="1"/>
    <col min="14346" max="14346" width="6.42578125" customWidth="1"/>
    <col min="14347" max="14347" width="10.7109375" customWidth="1"/>
    <col min="14348" max="14348" width="7.7109375" customWidth="1"/>
    <col min="14349" max="14349" width="7.140625" customWidth="1"/>
    <col min="14350" max="14350" width="7.85546875" customWidth="1"/>
    <col min="14351" max="14351" width="8.42578125" customWidth="1"/>
    <col min="14352" max="14352" width="9.140625" customWidth="1"/>
    <col min="14593" max="14593" width="5.5703125" customWidth="1"/>
    <col min="14595" max="14595" width="9.5703125" customWidth="1"/>
    <col min="14596" max="14596" width="33.5703125" customWidth="1"/>
    <col min="14597" max="14597" width="4.7109375" customWidth="1"/>
    <col min="14598" max="14598" width="7.42578125" customWidth="1"/>
    <col min="14599" max="14599" width="8.140625" customWidth="1"/>
    <col min="14600" max="14600" width="10.28515625" customWidth="1"/>
    <col min="14601" max="14601" width="5.85546875" customWidth="1"/>
    <col min="14602" max="14602" width="6.42578125" customWidth="1"/>
    <col min="14603" max="14603" width="10.7109375" customWidth="1"/>
    <col min="14604" max="14604" width="7.7109375" customWidth="1"/>
    <col min="14605" max="14605" width="7.140625" customWidth="1"/>
    <col min="14606" max="14606" width="7.85546875" customWidth="1"/>
    <col min="14607" max="14607" width="8.42578125" customWidth="1"/>
    <col min="14608" max="14608" width="9.140625" customWidth="1"/>
    <col min="14849" max="14849" width="5.5703125" customWidth="1"/>
    <col min="14851" max="14851" width="9.5703125" customWidth="1"/>
    <col min="14852" max="14852" width="33.5703125" customWidth="1"/>
    <col min="14853" max="14853" width="4.7109375" customWidth="1"/>
    <col min="14854" max="14854" width="7.42578125" customWidth="1"/>
    <col min="14855" max="14855" width="8.140625" customWidth="1"/>
    <col min="14856" max="14856" width="10.28515625" customWidth="1"/>
    <col min="14857" max="14857" width="5.85546875" customWidth="1"/>
    <col min="14858" max="14858" width="6.42578125" customWidth="1"/>
    <col min="14859" max="14859" width="10.7109375" customWidth="1"/>
    <col min="14860" max="14860" width="7.7109375" customWidth="1"/>
    <col min="14861" max="14861" width="7.140625" customWidth="1"/>
    <col min="14862" max="14862" width="7.85546875" customWidth="1"/>
    <col min="14863" max="14863" width="8.42578125" customWidth="1"/>
    <col min="14864" max="14864" width="9.140625" customWidth="1"/>
    <col min="15105" max="15105" width="5.5703125" customWidth="1"/>
    <col min="15107" max="15107" width="9.5703125" customWidth="1"/>
    <col min="15108" max="15108" width="33.5703125" customWidth="1"/>
    <col min="15109" max="15109" width="4.7109375" customWidth="1"/>
    <col min="15110" max="15110" width="7.42578125" customWidth="1"/>
    <col min="15111" max="15111" width="8.140625" customWidth="1"/>
    <col min="15112" max="15112" width="10.28515625" customWidth="1"/>
    <col min="15113" max="15113" width="5.85546875" customWidth="1"/>
    <col min="15114" max="15114" width="6.42578125" customWidth="1"/>
    <col min="15115" max="15115" width="10.7109375" customWidth="1"/>
    <col min="15116" max="15116" width="7.7109375" customWidth="1"/>
    <col min="15117" max="15117" width="7.140625" customWidth="1"/>
    <col min="15118" max="15118" width="7.85546875" customWidth="1"/>
    <col min="15119" max="15119" width="8.42578125" customWidth="1"/>
    <col min="15120" max="15120" width="9.140625" customWidth="1"/>
    <col min="15361" max="15361" width="5.5703125" customWidth="1"/>
    <col min="15363" max="15363" width="9.5703125" customWidth="1"/>
    <col min="15364" max="15364" width="33.5703125" customWidth="1"/>
    <col min="15365" max="15365" width="4.7109375" customWidth="1"/>
    <col min="15366" max="15366" width="7.42578125" customWidth="1"/>
    <col min="15367" max="15367" width="8.140625" customWidth="1"/>
    <col min="15368" max="15368" width="10.28515625" customWidth="1"/>
    <col min="15369" max="15369" width="5.85546875" customWidth="1"/>
    <col min="15370" max="15370" width="6.42578125" customWidth="1"/>
    <col min="15371" max="15371" width="10.7109375" customWidth="1"/>
    <col min="15372" max="15372" width="7.7109375" customWidth="1"/>
    <col min="15373" max="15373" width="7.140625" customWidth="1"/>
    <col min="15374" max="15374" width="7.85546875" customWidth="1"/>
    <col min="15375" max="15375" width="8.42578125" customWidth="1"/>
    <col min="15376" max="15376" width="9.140625" customWidth="1"/>
    <col min="15617" max="15617" width="5.5703125" customWidth="1"/>
    <col min="15619" max="15619" width="9.5703125" customWidth="1"/>
    <col min="15620" max="15620" width="33.5703125" customWidth="1"/>
    <col min="15621" max="15621" width="4.7109375" customWidth="1"/>
    <col min="15622" max="15622" width="7.42578125" customWidth="1"/>
    <col min="15623" max="15623" width="8.140625" customWidth="1"/>
    <col min="15624" max="15624" width="10.28515625" customWidth="1"/>
    <col min="15625" max="15625" width="5.85546875" customWidth="1"/>
    <col min="15626" max="15626" width="6.42578125" customWidth="1"/>
    <col min="15627" max="15627" width="10.7109375" customWidth="1"/>
    <col min="15628" max="15628" width="7.7109375" customWidth="1"/>
    <col min="15629" max="15629" width="7.140625" customWidth="1"/>
    <col min="15630" max="15630" width="7.85546875" customWidth="1"/>
    <col min="15631" max="15631" width="8.42578125" customWidth="1"/>
    <col min="15632" max="15632" width="9.140625" customWidth="1"/>
    <col min="15873" max="15873" width="5.5703125" customWidth="1"/>
    <col min="15875" max="15875" width="9.5703125" customWidth="1"/>
    <col min="15876" max="15876" width="33.5703125" customWidth="1"/>
    <col min="15877" max="15877" width="4.7109375" customWidth="1"/>
    <col min="15878" max="15878" width="7.42578125" customWidth="1"/>
    <col min="15879" max="15879" width="8.140625" customWidth="1"/>
    <col min="15880" max="15880" width="10.28515625" customWidth="1"/>
    <col min="15881" max="15881" width="5.85546875" customWidth="1"/>
    <col min="15882" max="15882" width="6.42578125" customWidth="1"/>
    <col min="15883" max="15883" width="10.7109375" customWidth="1"/>
    <col min="15884" max="15884" width="7.7109375" customWidth="1"/>
    <col min="15885" max="15885" width="7.140625" customWidth="1"/>
    <col min="15886" max="15886" width="7.85546875" customWidth="1"/>
    <col min="15887" max="15887" width="8.42578125" customWidth="1"/>
    <col min="15888" max="15888" width="9.140625" customWidth="1"/>
    <col min="16129" max="16129" width="5.5703125" customWidth="1"/>
    <col min="16131" max="16131" width="9.5703125" customWidth="1"/>
    <col min="16132" max="16132" width="33.5703125" customWidth="1"/>
    <col min="16133" max="16133" width="4.7109375" customWidth="1"/>
    <col min="16134" max="16134" width="7.42578125" customWidth="1"/>
    <col min="16135" max="16135" width="8.140625" customWidth="1"/>
    <col min="16136" max="16136" width="10.28515625" customWidth="1"/>
    <col min="16137" max="16137" width="5.85546875" customWidth="1"/>
    <col min="16138" max="16138" width="6.42578125" customWidth="1"/>
    <col min="16139" max="16139" width="10.7109375" customWidth="1"/>
    <col min="16140" max="16140" width="7.7109375" customWidth="1"/>
    <col min="16141" max="16141" width="7.140625" customWidth="1"/>
    <col min="16142" max="16142" width="7.85546875" customWidth="1"/>
    <col min="16143" max="16143" width="8.42578125" customWidth="1"/>
    <col min="16144" max="16144" width="9.140625" customWidth="1"/>
  </cols>
  <sheetData>
    <row r="2" spans="2:16" ht="19.5" customHeight="1" x14ac:dyDescent="0.3">
      <c r="B2" s="45" t="s">
        <v>1226</v>
      </c>
    </row>
    <row r="3" spans="2:16" ht="21" customHeight="1" x14ac:dyDescent="0.3">
      <c r="B3" s="45" t="s">
        <v>1225</v>
      </c>
      <c r="H3" s="1"/>
    </row>
    <row r="4" spans="2:16" ht="20.25" customHeight="1" x14ac:dyDescent="0.3">
      <c r="B4" s="46" t="s">
        <v>1224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2:16" ht="45.75" customHeight="1" x14ac:dyDescent="0.4">
      <c r="D5" s="2" t="s">
        <v>0</v>
      </c>
      <c r="F5" s="59" t="s">
        <v>1</v>
      </c>
      <c r="G5" s="59"/>
      <c r="H5" s="59"/>
      <c r="I5" s="59"/>
      <c r="J5" s="59"/>
      <c r="K5" s="59"/>
      <c r="L5" s="3"/>
    </row>
    <row r="6" spans="2:16" ht="20.25" x14ac:dyDescent="0.3">
      <c r="D6" s="47">
        <v>44867</v>
      </c>
    </row>
    <row r="7" spans="2:16" ht="10.5" customHeight="1" thickBot="1" x14ac:dyDescent="0.3"/>
    <row r="8" spans="2:16" ht="30" customHeight="1" thickBot="1" x14ac:dyDescent="0.3">
      <c r="B8" s="60" t="s">
        <v>2</v>
      </c>
      <c r="C8" s="62" t="s">
        <v>3</v>
      </c>
      <c r="D8" s="62"/>
      <c r="E8" s="63" t="s">
        <v>4</v>
      </c>
      <c r="F8" s="65" t="s">
        <v>5</v>
      </c>
      <c r="G8" s="65"/>
      <c r="H8" s="65"/>
      <c r="I8" s="66" t="s">
        <v>6</v>
      </c>
      <c r="J8" s="66"/>
      <c r="K8" s="66"/>
      <c r="L8" s="67" t="s">
        <v>7</v>
      </c>
      <c r="M8" s="65" t="s">
        <v>8</v>
      </c>
      <c r="N8" s="65"/>
      <c r="O8" s="65"/>
      <c r="P8" s="56" t="s">
        <v>9</v>
      </c>
    </row>
    <row r="9" spans="2:16" ht="45.75" customHeight="1" thickBot="1" x14ac:dyDescent="0.3">
      <c r="B9" s="61"/>
      <c r="C9" s="62"/>
      <c r="D9" s="62"/>
      <c r="E9" s="64"/>
      <c r="F9" s="4" t="s">
        <v>10</v>
      </c>
      <c r="G9" s="5" t="s">
        <v>11</v>
      </c>
      <c r="H9" s="6" t="s">
        <v>12</v>
      </c>
      <c r="I9" s="7" t="s">
        <v>13</v>
      </c>
      <c r="J9" s="8" t="s">
        <v>14</v>
      </c>
      <c r="K9" s="6" t="s">
        <v>15</v>
      </c>
      <c r="L9" s="68"/>
      <c r="M9" s="9" t="s">
        <v>16</v>
      </c>
      <c r="N9" s="9" t="s">
        <v>17</v>
      </c>
      <c r="O9" s="9" t="s">
        <v>18</v>
      </c>
      <c r="P9" s="57"/>
    </row>
    <row r="10" spans="2:16" ht="18" customHeight="1" thickBot="1" x14ac:dyDescent="0.3">
      <c r="B10" s="10"/>
      <c r="C10" s="58" t="s">
        <v>19</v>
      </c>
      <c r="D10" s="58"/>
      <c r="E10" s="58"/>
      <c r="F10" s="58"/>
      <c r="G10" s="58"/>
      <c r="H10" s="58"/>
      <c r="I10" s="11"/>
      <c r="J10" s="11"/>
      <c r="K10" s="11"/>
      <c r="L10" s="12"/>
      <c r="M10" s="13"/>
      <c r="N10" s="13"/>
      <c r="O10" s="13"/>
      <c r="P10" s="12"/>
    </row>
    <row r="11" spans="2:16" x14ac:dyDescent="0.25">
      <c r="B11" s="55" t="s">
        <v>20</v>
      </c>
      <c r="C11" s="55"/>
      <c r="D11" s="55"/>
      <c r="E11" s="14"/>
      <c r="F11" s="14"/>
      <c r="G11" s="14"/>
      <c r="H11" s="14"/>
      <c r="I11" s="14"/>
      <c r="J11" s="14"/>
      <c r="K11" s="15"/>
      <c r="L11" s="16"/>
      <c r="M11" s="16"/>
      <c r="N11" s="16"/>
      <c r="O11" s="16"/>
      <c r="P11" s="16"/>
    </row>
    <row r="12" spans="2:16" x14ac:dyDescent="0.25">
      <c r="B12" s="52" t="s">
        <v>21</v>
      </c>
      <c r="C12" s="52"/>
      <c r="D12" s="52"/>
      <c r="E12" s="17"/>
      <c r="F12" s="17"/>
      <c r="G12" s="17"/>
      <c r="H12" s="17"/>
      <c r="I12" s="17"/>
      <c r="J12" s="17"/>
      <c r="K12" s="18"/>
      <c r="L12" s="19"/>
      <c r="M12" s="19"/>
      <c r="N12" s="19"/>
      <c r="O12" s="19"/>
      <c r="P12" s="19"/>
    </row>
    <row r="13" spans="2:16" x14ac:dyDescent="0.25">
      <c r="B13" s="20" t="s">
        <v>22</v>
      </c>
      <c r="C13" s="48" t="s">
        <v>23</v>
      </c>
      <c r="D13" s="48"/>
      <c r="E13" s="21" t="s">
        <v>24</v>
      </c>
      <c r="F13" s="22">
        <v>110.33</v>
      </c>
      <c r="G13" s="22">
        <v>331</v>
      </c>
      <c r="H13" s="23">
        <v>13240</v>
      </c>
      <c r="I13" s="24" t="s">
        <v>25</v>
      </c>
      <c r="J13" s="24" t="s">
        <v>26</v>
      </c>
      <c r="K13" s="25" t="s">
        <v>27</v>
      </c>
      <c r="L13" s="26">
        <f t="shared" ref="L13:L18" si="0">ROUND((F13-F13*$P$5/100),2)</f>
        <v>110.33</v>
      </c>
      <c r="M13" s="27"/>
      <c r="N13" s="28"/>
      <c r="O13" s="28"/>
      <c r="P13" s="26">
        <f t="shared" ref="P13:P18" si="1">ROUND((O13*L13*K13+N13*L13*I13+M13*L13),2)</f>
        <v>0</v>
      </c>
    </row>
    <row r="14" spans="2:16" x14ac:dyDescent="0.25">
      <c r="B14" s="20" t="s">
        <v>28</v>
      </c>
      <c r="C14" s="48" t="s">
        <v>29</v>
      </c>
      <c r="D14" s="48"/>
      <c r="E14" s="21" t="s">
        <v>24</v>
      </c>
      <c r="F14" s="22">
        <v>146.33000000000001</v>
      </c>
      <c r="G14" s="22">
        <v>439</v>
      </c>
      <c r="H14" s="23">
        <v>17560</v>
      </c>
      <c r="I14" s="24" t="s">
        <v>25</v>
      </c>
      <c r="J14" s="24" t="s">
        <v>26</v>
      </c>
      <c r="K14" s="25" t="s">
        <v>27</v>
      </c>
      <c r="L14" s="26">
        <f t="shared" si="0"/>
        <v>146.33000000000001</v>
      </c>
      <c r="M14" s="27"/>
      <c r="N14" s="28"/>
      <c r="O14" s="28"/>
      <c r="P14" s="26">
        <f t="shared" si="1"/>
        <v>0</v>
      </c>
    </row>
    <row r="15" spans="2:16" x14ac:dyDescent="0.25">
      <c r="B15" s="20" t="s">
        <v>30</v>
      </c>
      <c r="C15" s="48" t="s">
        <v>31</v>
      </c>
      <c r="D15" s="48"/>
      <c r="E15" s="21" t="s">
        <v>24</v>
      </c>
      <c r="F15" s="22">
        <v>128.66999999999999</v>
      </c>
      <c r="G15" s="22">
        <v>386</v>
      </c>
      <c r="H15" s="23">
        <v>15440</v>
      </c>
      <c r="I15" s="24" t="s">
        <v>25</v>
      </c>
      <c r="J15" s="24" t="s">
        <v>26</v>
      </c>
      <c r="K15" s="25" t="s">
        <v>27</v>
      </c>
      <c r="L15" s="26">
        <f t="shared" si="0"/>
        <v>128.66999999999999</v>
      </c>
      <c r="M15" s="27"/>
      <c r="N15" s="28"/>
      <c r="O15" s="28"/>
      <c r="P15" s="26">
        <f t="shared" si="1"/>
        <v>0</v>
      </c>
    </row>
    <row r="16" spans="2:16" x14ac:dyDescent="0.25">
      <c r="B16" s="20" t="s">
        <v>32</v>
      </c>
      <c r="C16" s="48" t="s">
        <v>33</v>
      </c>
      <c r="D16" s="48"/>
      <c r="E16" s="21" t="s">
        <v>24</v>
      </c>
      <c r="F16" s="22">
        <v>131.66999999999999</v>
      </c>
      <c r="G16" s="22">
        <v>395</v>
      </c>
      <c r="H16" s="23">
        <v>15800</v>
      </c>
      <c r="I16" s="24" t="s">
        <v>25</v>
      </c>
      <c r="J16" s="24" t="s">
        <v>26</v>
      </c>
      <c r="K16" s="25" t="s">
        <v>27</v>
      </c>
      <c r="L16" s="26">
        <f t="shared" si="0"/>
        <v>131.66999999999999</v>
      </c>
      <c r="M16" s="27"/>
      <c r="N16" s="28"/>
      <c r="O16" s="28"/>
      <c r="P16" s="26">
        <f t="shared" si="1"/>
        <v>0</v>
      </c>
    </row>
    <row r="17" spans="2:16" x14ac:dyDescent="0.25">
      <c r="B17" s="20" t="s">
        <v>34</v>
      </c>
      <c r="C17" s="48" t="s">
        <v>35</v>
      </c>
      <c r="D17" s="48"/>
      <c r="E17" s="21" t="s">
        <v>24</v>
      </c>
      <c r="F17" s="22">
        <v>110</v>
      </c>
      <c r="G17" s="22">
        <v>330</v>
      </c>
      <c r="H17" s="23">
        <v>13200</v>
      </c>
      <c r="I17" s="24" t="s">
        <v>25</v>
      </c>
      <c r="J17" s="24" t="s">
        <v>26</v>
      </c>
      <c r="K17" s="25" t="s">
        <v>27</v>
      </c>
      <c r="L17" s="26">
        <f t="shared" si="0"/>
        <v>110</v>
      </c>
      <c r="M17" s="27"/>
      <c r="N17" s="28"/>
      <c r="O17" s="28"/>
      <c r="P17" s="26">
        <f t="shared" si="1"/>
        <v>0</v>
      </c>
    </row>
    <row r="18" spans="2:16" x14ac:dyDescent="0.25">
      <c r="B18" s="20" t="s">
        <v>36</v>
      </c>
      <c r="C18" s="48" t="s">
        <v>37</v>
      </c>
      <c r="D18" s="48"/>
      <c r="E18" s="21" t="s">
        <v>24</v>
      </c>
      <c r="F18" s="22">
        <v>129</v>
      </c>
      <c r="G18" s="22">
        <v>387</v>
      </c>
      <c r="H18" s="23">
        <v>15480</v>
      </c>
      <c r="I18" s="24" t="s">
        <v>25</v>
      </c>
      <c r="J18" s="24" t="s">
        <v>26</v>
      </c>
      <c r="K18" s="25" t="s">
        <v>27</v>
      </c>
      <c r="L18" s="26">
        <f t="shared" si="0"/>
        <v>129</v>
      </c>
      <c r="M18" s="27"/>
      <c r="N18" s="28"/>
      <c r="O18" s="28"/>
      <c r="P18" s="26">
        <f t="shared" si="1"/>
        <v>0</v>
      </c>
    </row>
    <row r="19" spans="2:16" x14ac:dyDescent="0.25">
      <c r="B19" s="52" t="s">
        <v>38</v>
      </c>
      <c r="C19" s="52"/>
      <c r="D19" s="52"/>
      <c r="E19" s="17"/>
      <c r="F19" s="17"/>
      <c r="G19" s="17"/>
      <c r="H19" s="17"/>
      <c r="I19" s="17"/>
      <c r="J19" s="17"/>
      <c r="K19" s="18"/>
      <c r="L19" s="19"/>
      <c r="M19" s="19"/>
      <c r="N19" s="19"/>
      <c r="O19" s="19"/>
      <c r="P19" s="19"/>
    </row>
    <row r="20" spans="2:16" x14ac:dyDescent="0.25">
      <c r="B20" s="51" t="s">
        <v>39</v>
      </c>
      <c r="C20" s="51"/>
      <c r="D20" s="51"/>
      <c r="E20" s="29"/>
      <c r="F20" s="29"/>
      <c r="G20" s="29"/>
      <c r="H20" s="29"/>
      <c r="I20" s="29"/>
      <c r="J20" s="29"/>
      <c r="K20" s="30"/>
      <c r="L20" s="19"/>
      <c r="M20" s="19"/>
      <c r="N20" s="19"/>
      <c r="O20" s="19"/>
      <c r="P20" s="19"/>
    </row>
    <row r="21" spans="2:16" x14ac:dyDescent="0.25">
      <c r="B21" s="20" t="s">
        <v>40</v>
      </c>
      <c r="C21" s="48" t="s">
        <v>41</v>
      </c>
      <c r="D21" s="48"/>
      <c r="E21" s="21" t="s">
        <v>24</v>
      </c>
      <c r="F21" s="22">
        <v>5.67</v>
      </c>
      <c r="G21" s="22">
        <v>34</v>
      </c>
      <c r="H21" s="23">
        <v>9520</v>
      </c>
      <c r="I21" s="24" t="s">
        <v>42</v>
      </c>
      <c r="J21" s="24" t="s">
        <v>43</v>
      </c>
      <c r="K21" s="25" t="s">
        <v>44</v>
      </c>
      <c r="L21" s="26">
        <f t="shared" ref="L21:L54" si="2">ROUND((F21-F21*$P$5/100),2)</f>
        <v>5.67</v>
      </c>
      <c r="M21" s="27"/>
      <c r="N21" s="28"/>
      <c r="O21" s="28"/>
      <c r="P21" s="26">
        <f t="shared" ref="P21:P54" si="3">ROUND((O21*L21*K21+N21*L21*I21+M21*L21),2)</f>
        <v>0</v>
      </c>
    </row>
    <row r="22" spans="2:16" x14ac:dyDescent="0.25">
      <c r="B22" s="20" t="s">
        <v>45</v>
      </c>
      <c r="C22" s="48" t="s">
        <v>46</v>
      </c>
      <c r="D22" s="48"/>
      <c r="E22" s="21" t="s">
        <v>24</v>
      </c>
      <c r="F22" s="22">
        <v>3.75</v>
      </c>
      <c r="G22" s="22">
        <v>22.5</v>
      </c>
      <c r="H22" s="23">
        <v>6300</v>
      </c>
      <c r="I22" s="24" t="s">
        <v>42</v>
      </c>
      <c r="J22" s="24" t="s">
        <v>43</v>
      </c>
      <c r="K22" s="25" t="s">
        <v>44</v>
      </c>
      <c r="L22" s="26">
        <f t="shared" si="2"/>
        <v>3.75</v>
      </c>
      <c r="M22" s="27"/>
      <c r="N22" s="28"/>
      <c r="O22" s="28"/>
      <c r="P22" s="26">
        <f t="shared" si="3"/>
        <v>0</v>
      </c>
    </row>
    <row r="23" spans="2:16" x14ac:dyDescent="0.25">
      <c r="B23" s="20" t="s">
        <v>47</v>
      </c>
      <c r="C23" s="48" t="s">
        <v>48</v>
      </c>
      <c r="D23" s="48"/>
      <c r="E23" s="21" t="s">
        <v>24</v>
      </c>
      <c r="F23" s="22">
        <v>6.92</v>
      </c>
      <c r="G23" s="22">
        <v>41.5</v>
      </c>
      <c r="H23" s="23">
        <v>8300</v>
      </c>
      <c r="I23" s="24" t="s">
        <v>42</v>
      </c>
      <c r="J23" s="24" t="s">
        <v>49</v>
      </c>
      <c r="K23" s="25" t="s">
        <v>50</v>
      </c>
      <c r="L23" s="26">
        <f t="shared" si="2"/>
        <v>6.92</v>
      </c>
      <c r="M23" s="27"/>
      <c r="N23" s="28"/>
      <c r="O23" s="28"/>
      <c r="P23" s="26">
        <f t="shared" si="3"/>
        <v>0</v>
      </c>
    </row>
    <row r="24" spans="2:16" x14ac:dyDescent="0.25">
      <c r="B24" s="20" t="s">
        <v>51</v>
      </c>
      <c r="C24" s="48" t="s">
        <v>52</v>
      </c>
      <c r="D24" s="48"/>
      <c r="E24" s="21" t="s">
        <v>24</v>
      </c>
      <c r="F24" s="22">
        <v>4.38</v>
      </c>
      <c r="G24" s="22">
        <v>26.3</v>
      </c>
      <c r="H24" s="23">
        <v>5260</v>
      </c>
      <c r="I24" s="24" t="s">
        <v>42</v>
      </c>
      <c r="J24" s="24" t="s">
        <v>49</v>
      </c>
      <c r="K24" s="25" t="s">
        <v>50</v>
      </c>
      <c r="L24" s="26">
        <f t="shared" si="2"/>
        <v>4.38</v>
      </c>
      <c r="M24" s="27"/>
      <c r="N24" s="28"/>
      <c r="O24" s="28"/>
      <c r="P24" s="26">
        <f t="shared" si="3"/>
        <v>0</v>
      </c>
    </row>
    <row r="25" spans="2:16" x14ac:dyDescent="0.25">
      <c r="B25" s="20" t="s">
        <v>53</v>
      </c>
      <c r="C25" s="48" t="s">
        <v>54</v>
      </c>
      <c r="D25" s="48"/>
      <c r="E25" s="21" t="s">
        <v>24</v>
      </c>
      <c r="F25" s="22">
        <v>39.97</v>
      </c>
      <c r="G25" s="22">
        <v>119.9</v>
      </c>
      <c r="H25" s="23">
        <v>5395.5</v>
      </c>
      <c r="I25" s="24" t="s">
        <v>25</v>
      </c>
      <c r="J25" s="24" t="s">
        <v>55</v>
      </c>
      <c r="K25" s="25" t="s">
        <v>56</v>
      </c>
      <c r="L25" s="26">
        <f t="shared" si="2"/>
        <v>39.97</v>
      </c>
      <c r="M25" s="27"/>
      <c r="N25" s="28"/>
      <c r="O25" s="28"/>
      <c r="P25" s="26">
        <f t="shared" si="3"/>
        <v>0</v>
      </c>
    </row>
    <row r="26" spans="2:16" x14ac:dyDescent="0.25">
      <c r="B26" s="20" t="s">
        <v>57</v>
      </c>
      <c r="C26" s="48" t="s">
        <v>58</v>
      </c>
      <c r="D26" s="48"/>
      <c r="E26" s="21" t="s">
        <v>24</v>
      </c>
      <c r="F26" s="22">
        <v>37.630000000000003</v>
      </c>
      <c r="G26" s="22">
        <v>112.9</v>
      </c>
      <c r="H26" s="23">
        <v>5080.5</v>
      </c>
      <c r="I26" s="24" t="s">
        <v>25</v>
      </c>
      <c r="J26" s="24" t="s">
        <v>55</v>
      </c>
      <c r="K26" s="25" t="s">
        <v>56</v>
      </c>
      <c r="L26" s="26">
        <f t="shared" si="2"/>
        <v>37.630000000000003</v>
      </c>
      <c r="M26" s="27"/>
      <c r="N26" s="28"/>
      <c r="O26" s="28"/>
      <c r="P26" s="26">
        <f t="shared" si="3"/>
        <v>0</v>
      </c>
    </row>
    <row r="27" spans="2:16" x14ac:dyDescent="0.25">
      <c r="B27" s="20" t="s">
        <v>59</v>
      </c>
      <c r="C27" s="48" t="s">
        <v>60</v>
      </c>
      <c r="D27" s="48"/>
      <c r="E27" s="21" t="s">
        <v>24</v>
      </c>
      <c r="F27" s="22">
        <v>33</v>
      </c>
      <c r="G27" s="22">
        <v>198</v>
      </c>
      <c r="H27" s="23">
        <v>7128</v>
      </c>
      <c r="I27" s="24" t="s">
        <v>42</v>
      </c>
      <c r="J27" s="24" t="s">
        <v>61</v>
      </c>
      <c r="K27" s="25" t="s">
        <v>62</v>
      </c>
      <c r="L27" s="26">
        <f t="shared" si="2"/>
        <v>33</v>
      </c>
      <c r="M27" s="27"/>
      <c r="N27" s="28"/>
      <c r="O27" s="28"/>
      <c r="P27" s="26">
        <f t="shared" si="3"/>
        <v>0</v>
      </c>
    </row>
    <row r="28" spans="2:16" x14ac:dyDescent="0.25">
      <c r="B28" s="20" t="s">
        <v>63</v>
      </c>
      <c r="C28" s="48" t="s">
        <v>64</v>
      </c>
      <c r="D28" s="48"/>
      <c r="E28" s="21" t="s">
        <v>24</v>
      </c>
      <c r="F28" s="22">
        <v>37.630000000000003</v>
      </c>
      <c r="G28" s="22">
        <v>112.9</v>
      </c>
      <c r="H28" s="23">
        <v>5080.5</v>
      </c>
      <c r="I28" s="24" t="s">
        <v>25</v>
      </c>
      <c r="J28" s="24" t="s">
        <v>55</v>
      </c>
      <c r="K28" s="25" t="s">
        <v>56</v>
      </c>
      <c r="L28" s="26">
        <f t="shared" si="2"/>
        <v>37.630000000000003</v>
      </c>
      <c r="M28" s="27"/>
      <c r="N28" s="28"/>
      <c r="O28" s="28"/>
      <c r="P28" s="26">
        <f t="shared" si="3"/>
        <v>0</v>
      </c>
    </row>
    <row r="29" spans="2:16" x14ac:dyDescent="0.25">
      <c r="B29" s="20" t="s">
        <v>65</v>
      </c>
      <c r="C29" s="48" t="s">
        <v>66</v>
      </c>
      <c r="D29" s="48"/>
      <c r="E29" s="21" t="s">
        <v>24</v>
      </c>
      <c r="F29" s="22">
        <v>40.630000000000003</v>
      </c>
      <c r="G29" s="22">
        <v>121.9</v>
      </c>
      <c r="H29" s="23">
        <v>5485.5</v>
      </c>
      <c r="I29" s="24" t="s">
        <v>25</v>
      </c>
      <c r="J29" s="24" t="s">
        <v>55</v>
      </c>
      <c r="K29" s="25" t="s">
        <v>56</v>
      </c>
      <c r="L29" s="26">
        <f t="shared" si="2"/>
        <v>40.630000000000003</v>
      </c>
      <c r="M29" s="27"/>
      <c r="N29" s="28"/>
      <c r="O29" s="28"/>
      <c r="P29" s="26">
        <f t="shared" si="3"/>
        <v>0</v>
      </c>
    </row>
    <row r="30" spans="2:16" x14ac:dyDescent="0.25">
      <c r="B30" s="20" t="s">
        <v>67</v>
      </c>
      <c r="C30" s="48" t="s">
        <v>68</v>
      </c>
      <c r="D30" s="48"/>
      <c r="E30" s="21" t="s">
        <v>24</v>
      </c>
      <c r="F30" s="22">
        <v>36.1</v>
      </c>
      <c r="G30" s="22">
        <v>180.5</v>
      </c>
      <c r="H30" s="23">
        <v>6498</v>
      </c>
      <c r="I30" s="24" t="s">
        <v>69</v>
      </c>
      <c r="J30" s="24" t="s">
        <v>61</v>
      </c>
      <c r="K30" s="25" t="s">
        <v>70</v>
      </c>
      <c r="L30" s="26">
        <f t="shared" si="2"/>
        <v>36.1</v>
      </c>
      <c r="M30" s="27"/>
      <c r="N30" s="28"/>
      <c r="O30" s="28"/>
      <c r="P30" s="26">
        <f t="shared" si="3"/>
        <v>0</v>
      </c>
    </row>
    <row r="31" spans="2:16" x14ac:dyDescent="0.25">
      <c r="B31" s="20" t="s">
        <v>71</v>
      </c>
      <c r="C31" s="48" t="s">
        <v>72</v>
      </c>
      <c r="D31" s="48"/>
      <c r="E31" s="21" t="s">
        <v>24</v>
      </c>
      <c r="F31" s="22">
        <v>42.3</v>
      </c>
      <c r="G31" s="22">
        <v>126.9</v>
      </c>
      <c r="H31" s="23">
        <v>5710.5</v>
      </c>
      <c r="I31" s="24" t="s">
        <v>25</v>
      </c>
      <c r="J31" s="24" t="s">
        <v>55</v>
      </c>
      <c r="K31" s="25" t="s">
        <v>56</v>
      </c>
      <c r="L31" s="26">
        <f t="shared" si="2"/>
        <v>42.3</v>
      </c>
      <c r="M31" s="27"/>
      <c r="N31" s="28"/>
      <c r="O31" s="28"/>
      <c r="P31" s="26">
        <f t="shared" si="3"/>
        <v>0</v>
      </c>
    </row>
    <row r="32" spans="2:16" x14ac:dyDescent="0.25">
      <c r="B32" s="20" t="s">
        <v>73</v>
      </c>
      <c r="C32" s="48" t="s">
        <v>74</v>
      </c>
      <c r="D32" s="48"/>
      <c r="E32" s="21" t="s">
        <v>24</v>
      </c>
      <c r="F32" s="22">
        <v>39.97</v>
      </c>
      <c r="G32" s="22">
        <v>119.9</v>
      </c>
      <c r="H32" s="23">
        <v>5395.5</v>
      </c>
      <c r="I32" s="24" t="s">
        <v>25</v>
      </c>
      <c r="J32" s="24" t="s">
        <v>55</v>
      </c>
      <c r="K32" s="25" t="s">
        <v>56</v>
      </c>
      <c r="L32" s="26">
        <f t="shared" si="2"/>
        <v>39.97</v>
      </c>
      <c r="M32" s="27"/>
      <c r="N32" s="28"/>
      <c r="O32" s="28"/>
      <c r="P32" s="26">
        <f t="shared" si="3"/>
        <v>0</v>
      </c>
    </row>
    <row r="33" spans="2:16" x14ac:dyDescent="0.25">
      <c r="B33" s="20" t="s">
        <v>75</v>
      </c>
      <c r="C33" s="48" t="s">
        <v>76</v>
      </c>
      <c r="D33" s="48"/>
      <c r="E33" s="21" t="s">
        <v>24</v>
      </c>
      <c r="F33" s="22">
        <v>40.630000000000003</v>
      </c>
      <c r="G33" s="22">
        <v>121.9</v>
      </c>
      <c r="H33" s="23">
        <v>5485.5</v>
      </c>
      <c r="I33" s="24" t="s">
        <v>25</v>
      </c>
      <c r="J33" s="24" t="s">
        <v>55</v>
      </c>
      <c r="K33" s="25" t="s">
        <v>56</v>
      </c>
      <c r="L33" s="26">
        <f t="shared" si="2"/>
        <v>40.630000000000003</v>
      </c>
      <c r="M33" s="27"/>
      <c r="N33" s="28"/>
      <c r="O33" s="28"/>
      <c r="P33" s="26">
        <f t="shared" si="3"/>
        <v>0</v>
      </c>
    </row>
    <row r="34" spans="2:16" x14ac:dyDescent="0.25">
      <c r="B34" s="20" t="s">
        <v>77</v>
      </c>
      <c r="C34" s="48" t="s">
        <v>78</v>
      </c>
      <c r="D34" s="48"/>
      <c r="E34" s="21" t="s">
        <v>24</v>
      </c>
      <c r="F34" s="22">
        <v>38.75</v>
      </c>
      <c r="G34" s="22">
        <v>155</v>
      </c>
      <c r="H34" s="23">
        <v>5580</v>
      </c>
      <c r="I34" s="24" t="s">
        <v>79</v>
      </c>
      <c r="J34" s="24" t="s">
        <v>61</v>
      </c>
      <c r="K34" s="25" t="s">
        <v>80</v>
      </c>
      <c r="L34" s="26">
        <f t="shared" si="2"/>
        <v>38.75</v>
      </c>
      <c r="M34" s="27"/>
      <c r="N34" s="28"/>
      <c r="O34" s="28"/>
      <c r="P34" s="26">
        <f t="shared" si="3"/>
        <v>0</v>
      </c>
    </row>
    <row r="35" spans="2:16" x14ac:dyDescent="0.25">
      <c r="B35" s="20" t="s">
        <v>81</v>
      </c>
      <c r="C35" s="48" t="s">
        <v>82</v>
      </c>
      <c r="D35" s="48"/>
      <c r="E35" s="21" t="s">
        <v>24</v>
      </c>
      <c r="F35" s="22">
        <v>47.83</v>
      </c>
      <c r="G35" s="22">
        <v>143.5</v>
      </c>
      <c r="H35" s="23">
        <v>3874.5</v>
      </c>
      <c r="I35" s="24" t="s">
        <v>25</v>
      </c>
      <c r="J35" s="24" t="s">
        <v>83</v>
      </c>
      <c r="K35" s="25" t="s">
        <v>84</v>
      </c>
      <c r="L35" s="26">
        <f t="shared" si="2"/>
        <v>47.83</v>
      </c>
      <c r="M35" s="27"/>
      <c r="N35" s="28"/>
      <c r="O35" s="28"/>
      <c r="P35" s="26">
        <f t="shared" si="3"/>
        <v>0</v>
      </c>
    </row>
    <row r="36" spans="2:16" x14ac:dyDescent="0.25">
      <c r="B36" s="20" t="s">
        <v>85</v>
      </c>
      <c r="C36" s="48" t="s">
        <v>86</v>
      </c>
      <c r="D36" s="48"/>
      <c r="E36" s="21" t="s">
        <v>24</v>
      </c>
      <c r="F36" s="22">
        <v>44.63</v>
      </c>
      <c r="G36" s="22">
        <v>133.9</v>
      </c>
      <c r="H36" s="23">
        <v>3615.3</v>
      </c>
      <c r="I36" s="24" t="s">
        <v>25</v>
      </c>
      <c r="J36" s="24" t="s">
        <v>83</v>
      </c>
      <c r="K36" s="25" t="s">
        <v>84</v>
      </c>
      <c r="L36" s="26">
        <f t="shared" si="2"/>
        <v>44.63</v>
      </c>
      <c r="M36" s="27"/>
      <c r="N36" s="28"/>
      <c r="O36" s="28"/>
      <c r="P36" s="26">
        <f t="shared" si="3"/>
        <v>0</v>
      </c>
    </row>
    <row r="37" spans="2:16" x14ac:dyDescent="0.25">
      <c r="B37" s="20" t="s">
        <v>87</v>
      </c>
      <c r="C37" s="48" t="s">
        <v>88</v>
      </c>
      <c r="D37" s="48"/>
      <c r="E37" s="21" t="s">
        <v>24</v>
      </c>
      <c r="F37" s="22">
        <v>41.58</v>
      </c>
      <c r="G37" s="22">
        <v>249.5</v>
      </c>
      <c r="H37" s="23">
        <v>4491</v>
      </c>
      <c r="I37" s="24" t="s">
        <v>42</v>
      </c>
      <c r="J37" s="24" t="s">
        <v>89</v>
      </c>
      <c r="K37" s="25" t="s">
        <v>90</v>
      </c>
      <c r="L37" s="26">
        <f t="shared" si="2"/>
        <v>41.58</v>
      </c>
      <c r="M37" s="27"/>
      <c r="N37" s="28"/>
      <c r="O37" s="28"/>
      <c r="P37" s="26">
        <f t="shared" si="3"/>
        <v>0</v>
      </c>
    </row>
    <row r="38" spans="2:16" x14ac:dyDescent="0.25">
      <c r="B38" s="20" t="s">
        <v>91</v>
      </c>
      <c r="C38" s="48" t="s">
        <v>92</v>
      </c>
      <c r="D38" s="48"/>
      <c r="E38" s="21" t="s">
        <v>24</v>
      </c>
      <c r="F38" s="22">
        <v>44.63</v>
      </c>
      <c r="G38" s="22">
        <v>133.9</v>
      </c>
      <c r="H38" s="23">
        <v>3615.3</v>
      </c>
      <c r="I38" s="24" t="s">
        <v>25</v>
      </c>
      <c r="J38" s="24" t="s">
        <v>83</v>
      </c>
      <c r="K38" s="25" t="s">
        <v>84</v>
      </c>
      <c r="L38" s="26">
        <f t="shared" si="2"/>
        <v>44.63</v>
      </c>
      <c r="M38" s="27"/>
      <c r="N38" s="28"/>
      <c r="O38" s="28"/>
      <c r="P38" s="26">
        <f t="shared" si="3"/>
        <v>0</v>
      </c>
    </row>
    <row r="39" spans="2:16" x14ac:dyDescent="0.25">
      <c r="B39" s="20" t="s">
        <v>93</v>
      </c>
      <c r="C39" s="48" t="s">
        <v>94</v>
      </c>
      <c r="D39" s="48"/>
      <c r="E39" s="21" t="s">
        <v>24</v>
      </c>
      <c r="F39" s="22">
        <v>43.5</v>
      </c>
      <c r="G39" s="22">
        <v>174</v>
      </c>
      <c r="H39" s="23">
        <v>3132</v>
      </c>
      <c r="I39" s="24" t="s">
        <v>79</v>
      </c>
      <c r="J39" s="24" t="s">
        <v>89</v>
      </c>
      <c r="K39" s="25" t="s">
        <v>95</v>
      </c>
      <c r="L39" s="26">
        <f t="shared" si="2"/>
        <v>43.5</v>
      </c>
      <c r="M39" s="27"/>
      <c r="N39" s="28"/>
      <c r="O39" s="28"/>
      <c r="P39" s="26">
        <f t="shared" si="3"/>
        <v>0</v>
      </c>
    </row>
    <row r="40" spans="2:16" x14ac:dyDescent="0.25">
      <c r="B40" s="20" t="s">
        <v>96</v>
      </c>
      <c r="C40" s="48" t="s">
        <v>97</v>
      </c>
      <c r="D40" s="48"/>
      <c r="E40" s="21" t="s">
        <v>24</v>
      </c>
      <c r="F40" s="22">
        <v>48.9</v>
      </c>
      <c r="G40" s="22">
        <v>146.69999999999999</v>
      </c>
      <c r="H40" s="23">
        <v>3960.9</v>
      </c>
      <c r="I40" s="24" t="s">
        <v>25</v>
      </c>
      <c r="J40" s="24" t="s">
        <v>83</v>
      </c>
      <c r="K40" s="25" t="s">
        <v>84</v>
      </c>
      <c r="L40" s="26">
        <f t="shared" si="2"/>
        <v>48.9</v>
      </c>
      <c r="M40" s="27"/>
      <c r="N40" s="28"/>
      <c r="O40" s="28"/>
      <c r="P40" s="26">
        <f t="shared" si="3"/>
        <v>0</v>
      </c>
    </row>
    <row r="41" spans="2:16" x14ac:dyDescent="0.25">
      <c r="B41" s="20" t="s">
        <v>98</v>
      </c>
      <c r="C41" s="48" t="s">
        <v>99</v>
      </c>
      <c r="D41" s="48"/>
      <c r="E41" s="21" t="s">
        <v>24</v>
      </c>
      <c r="F41" s="22">
        <v>46.76</v>
      </c>
      <c r="G41" s="22">
        <v>233.8</v>
      </c>
      <c r="H41" s="23">
        <v>4208.3999999999996</v>
      </c>
      <c r="I41" s="24" t="s">
        <v>69</v>
      </c>
      <c r="J41" s="24" t="s">
        <v>89</v>
      </c>
      <c r="K41" s="25" t="s">
        <v>100</v>
      </c>
      <c r="L41" s="26">
        <f t="shared" si="2"/>
        <v>46.76</v>
      </c>
      <c r="M41" s="27"/>
      <c r="N41" s="28"/>
      <c r="O41" s="28"/>
      <c r="P41" s="26">
        <f t="shared" si="3"/>
        <v>0</v>
      </c>
    </row>
    <row r="42" spans="2:16" x14ac:dyDescent="0.25">
      <c r="B42" s="20" t="s">
        <v>101</v>
      </c>
      <c r="C42" s="48" t="s">
        <v>102</v>
      </c>
      <c r="D42" s="48"/>
      <c r="E42" s="21" t="s">
        <v>24</v>
      </c>
      <c r="F42" s="22">
        <v>49.67</v>
      </c>
      <c r="G42" s="22">
        <v>149</v>
      </c>
      <c r="H42" s="23">
        <v>4023</v>
      </c>
      <c r="I42" s="24" t="s">
        <v>25</v>
      </c>
      <c r="J42" s="24" t="s">
        <v>83</v>
      </c>
      <c r="K42" s="25" t="s">
        <v>84</v>
      </c>
      <c r="L42" s="26">
        <f t="shared" si="2"/>
        <v>49.67</v>
      </c>
      <c r="M42" s="27"/>
      <c r="N42" s="28"/>
      <c r="O42" s="28"/>
      <c r="P42" s="26">
        <f t="shared" si="3"/>
        <v>0</v>
      </c>
    </row>
    <row r="43" spans="2:16" x14ac:dyDescent="0.25">
      <c r="B43" s="20" t="s">
        <v>103</v>
      </c>
      <c r="C43" s="48" t="s">
        <v>104</v>
      </c>
      <c r="D43" s="48"/>
      <c r="E43" s="21" t="s">
        <v>24</v>
      </c>
      <c r="F43" s="22">
        <v>47.83</v>
      </c>
      <c r="G43" s="22">
        <v>143.5</v>
      </c>
      <c r="H43" s="23">
        <v>3874.5</v>
      </c>
      <c r="I43" s="24" t="s">
        <v>25</v>
      </c>
      <c r="J43" s="24" t="s">
        <v>83</v>
      </c>
      <c r="K43" s="25" t="s">
        <v>84</v>
      </c>
      <c r="L43" s="26">
        <f t="shared" si="2"/>
        <v>47.83</v>
      </c>
      <c r="M43" s="27"/>
      <c r="N43" s="28"/>
      <c r="O43" s="28"/>
      <c r="P43" s="26">
        <f t="shared" si="3"/>
        <v>0</v>
      </c>
    </row>
    <row r="44" spans="2:16" x14ac:dyDescent="0.25">
      <c r="B44" s="20" t="s">
        <v>105</v>
      </c>
      <c r="C44" s="48" t="s">
        <v>106</v>
      </c>
      <c r="D44" s="48"/>
      <c r="E44" s="21" t="s">
        <v>24</v>
      </c>
      <c r="F44" s="22">
        <v>48.83</v>
      </c>
      <c r="G44" s="22">
        <v>146.5</v>
      </c>
      <c r="H44" s="23">
        <v>3955.5</v>
      </c>
      <c r="I44" s="24" t="s">
        <v>25</v>
      </c>
      <c r="J44" s="24" t="s">
        <v>83</v>
      </c>
      <c r="K44" s="25" t="s">
        <v>84</v>
      </c>
      <c r="L44" s="26">
        <f t="shared" si="2"/>
        <v>48.83</v>
      </c>
      <c r="M44" s="27"/>
      <c r="N44" s="28"/>
      <c r="O44" s="28"/>
      <c r="P44" s="26">
        <f t="shared" si="3"/>
        <v>0</v>
      </c>
    </row>
    <row r="45" spans="2:16" x14ac:dyDescent="0.25">
      <c r="B45" s="20" t="s">
        <v>107</v>
      </c>
      <c r="C45" s="48" t="s">
        <v>108</v>
      </c>
      <c r="D45" s="48"/>
      <c r="E45" s="21" t="s">
        <v>24</v>
      </c>
      <c r="F45" s="22">
        <v>64.13</v>
      </c>
      <c r="G45" s="22">
        <v>192.4</v>
      </c>
      <c r="H45" s="23">
        <v>5194.8</v>
      </c>
      <c r="I45" s="24" t="s">
        <v>25</v>
      </c>
      <c r="J45" s="24" t="s">
        <v>83</v>
      </c>
      <c r="K45" s="25" t="s">
        <v>84</v>
      </c>
      <c r="L45" s="26">
        <f t="shared" si="2"/>
        <v>64.13</v>
      </c>
      <c r="M45" s="27"/>
      <c r="N45" s="28"/>
      <c r="O45" s="28"/>
      <c r="P45" s="26">
        <f t="shared" si="3"/>
        <v>0</v>
      </c>
    </row>
    <row r="46" spans="2:16" x14ac:dyDescent="0.25">
      <c r="B46" s="20" t="s">
        <v>109</v>
      </c>
      <c r="C46" s="48" t="s">
        <v>110</v>
      </c>
      <c r="D46" s="48"/>
      <c r="E46" s="21" t="s">
        <v>24</v>
      </c>
      <c r="F46" s="22">
        <v>60.67</v>
      </c>
      <c r="G46" s="22">
        <v>182</v>
      </c>
      <c r="H46" s="23">
        <v>4914</v>
      </c>
      <c r="I46" s="24" t="s">
        <v>25</v>
      </c>
      <c r="J46" s="24" t="s">
        <v>83</v>
      </c>
      <c r="K46" s="25" t="s">
        <v>84</v>
      </c>
      <c r="L46" s="26">
        <f t="shared" si="2"/>
        <v>60.67</v>
      </c>
      <c r="M46" s="27"/>
      <c r="N46" s="28"/>
      <c r="O46" s="28"/>
      <c r="P46" s="26">
        <f t="shared" si="3"/>
        <v>0</v>
      </c>
    </row>
    <row r="47" spans="2:16" x14ac:dyDescent="0.25">
      <c r="B47" s="20" t="s">
        <v>111</v>
      </c>
      <c r="C47" s="48" t="s">
        <v>112</v>
      </c>
      <c r="D47" s="48"/>
      <c r="E47" s="21" t="s">
        <v>24</v>
      </c>
      <c r="F47" s="22">
        <v>60.97</v>
      </c>
      <c r="G47" s="22">
        <v>182.9</v>
      </c>
      <c r="H47" s="23">
        <v>4938.3</v>
      </c>
      <c r="I47" s="24" t="s">
        <v>25</v>
      </c>
      <c r="J47" s="24" t="s">
        <v>83</v>
      </c>
      <c r="K47" s="25" t="s">
        <v>84</v>
      </c>
      <c r="L47" s="26">
        <f t="shared" si="2"/>
        <v>60.97</v>
      </c>
      <c r="M47" s="27"/>
      <c r="N47" s="28"/>
      <c r="O47" s="28"/>
      <c r="P47" s="26">
        <f t="shared" si="3"/>
        <v>0</v>
      </c>
    </row>
    <row r="48" spans="2:16" x14ac:dyDescent="0.25">
      <c r="B48" s="20" t="s">
        <v>113</v>
      </c>
      <c r="C48" s="48" t="s">
        <v>114</v>
      </c>
      <c r="D48" s="48"/>
      <c r="E48" s="21" t="s">
        <v>24</v>
      </c>
      <c r="F48" s="22">
        <v>58.1</v>
      </c>
      <c r="G48" s="22">
        <v>232.4</v>
      </c>
      <c r="H48" s="23">
        <v>4183.2</v>
      </c>
      <c r="I48" s="24" t="s">
        <v>79</v>
      </c>
      <c r="J48" s="24" t="s">
        <v>89</v>
      </c>
      <c r="K48" s="25" t="s">
        <v>95</v>
      </c>
      <c r="L48" s="26">
        <f t="shared" si="2"/>
        <v>58.1</v>
      </c>
      <c r="M48" s="27"/>
      <c r="N48" s="28"/>
      <c r="O48" s="28"/>
      <c r="P48" s="26">
        <f t="shared" si="3"/>
        <v>0</v>
      </c>
    </row>
    <row r="49" spans="2:16" x14ac:dyDescent="0.25">
      <c r="B49" s="20" t="s">
        <v>115</v>
      </c>
      <c r="C49" s="48" t="s">
        <v>116</v>
      </c>
      <c r="D49" s="48"/>
      <c r="E49" s="21" t="s">
        <v>24</v>
      </c>
      <c r="F49" s="22">
        <v>65.27</v>
      </c>
      <c r="G49" s="22">
        <v>195.8</v>
      </c>
      <c r="H49" s="23">
        <v>5286.6</v>
      </c>
      <c r="I49" s="24" t="s">
        <v>25</v>
      </c>
      <c r="J49" s="24" t="s">
        <v>83</v>
      </c>
      <c r="K49" s="25" t="s">
        <v>84</v>
      </c>
      <c r="L49" s="26">
        <f t="shared" si="2"/>
        <v>65.27</v>
      </c>
      <c r="M49" s="27"/>
      <c r="N49" s="28"/>
      <c r="O49" s="28"/>
      <c r="P49" s="26">
        <f t="shared" si="3"/>
        <v>0</v>
      </c>
    </row>
    <row r="50" spans="2:16" x14ac:dyDescent="0.25">
      <c r="B50" s="20" t="s">
        <v>117</v>
      </c>
      <c r="C50" s="48" t="s">
        <v>118</v>
      </c>
      <c r="D50" s="48"/>
      <c r="E50" s="21" t="s">
        <v>24</v>
      </c>
      <c r="F50" s="22">
        <v>53.14</v>
      </c>
      <c r="G50" s="22">
        <v>265.7</v>
      </c>
      <c r="H50" s="23">
        <v>4782.6000000000004</v>
      </c>
      <c r="I50" s="24" t="s">
        <v>69</v>
      </c>
      <c r="J50" s="24" t="s">
        <v>89</v>
      </c>
      <c r="K50" s="25" t="s">
        <v>100</v>
      </c>
      <c r="L50" s="26">
        <f t="shared" si="2"/>
        <v>53.14</v>
      </c>
      <c r="M50" s="27"/>
      <c r="N50" s="28"/>
      <c r="O50" s="28"/>
      <c r="P50" s="26">
        <f t="shared" si="3"/>
        <v>0</v>
      </c>
    </row>
    <row r="51" spans="2:16" x14ac:dyDescent="0.25">
      <c r="B51" s="20" t="s">
        <v>119</v>
      </c>
      <c r="C51" s="48" t="s">
        <v>120</v>
      </c>
      <c r="D51" s="48"/>
      <c r="E51" s="21" t="s">
        <v>24</v>
      </c>
      <c r="F51" s="22">
        <v>67.23</v>
      </c>
      <c r="G51" s="22">
        <v>201.7</v>
      </c>
      <c r="H51" s="23">
        <v>5445.9</v>
      </c>
      <c r="I51" s="24" t="s">
        <v>25</v>
      </c>
      <c r="J51" s="24" t="s">
        <v>83</v>
      </c>
      <c r="K51" s="25" t="s">
        <v>84</v>
      </c>
      <c r="L51" s="26">
        <f t="shared" si="2"/>
        <v>67.23</v>
      </c>
      <c r="M51" s="27"/>
      <c r="N51" s="28"/>
      <c r="O51" s="28"/>
      <c r="P51" s="26">
        <f t="shared" si="3"/>
        <v>0</v>
      </c>
    </row>
    <row r="52" spans="2:16" x14ac:dyDescent="0.25">
      <c r="B52" s="20" t="s">
        <v>121</v>
      </c>
      <c r="C52" s="48" t="s">
        <v>122</v>
      </c>
      <c r="D52" s="48"/>
      <c r="E52" s="21" t="s">
        <v>24</v>
      </c>
      <c r="F52" s="22">
        <v>64.13</v>
      </c>
      <c r="G52" s="22">
        <v>192.4</v>
      </c>
      <c r="H52" s="23">
        <v>5194.8</v>
      </c>
      <c r="I52" s="24" t="s">
        <v>25</v>
      </c>
      <c r="J52" s="24" t="s">
        <v>83</v>
      </c>
      <c r="K52" s="25" t="s">
        <v>84</v>
      </c>
      <c r="L52" s="26">
        <f t="shared" si="2"/>
        <v>64.13</v>
      </c>
      <c r="M52" s="27"/>
      <c r="N52" s="28"/>
      <c r="O52" s="28"/>
      <c r="P52" s="26">
        <f t="shared" si="3"/>
        <v>0</v>
      </c>
    </row>
    <row r="53" spans="2:16" x14ac:dyDescent="0.25">
      <c r="B53" s="20" t="s">
        <v>123</v>
      </c>
      <c r="C53" s="48" t="s">
        <v>124</v>
      </c>
      <c r="D53" s="48"/>
      <c r="E53" s="21" t="s">
        <v>24</v>
      </c>
      <c r="F53" s="22">
        <v>65.17</v>
      </c>
      <c r="G53" s="22">
        <v>195.5</v>
      </c>
      <c r="H53" s="23">
        <v>5278.5</v>
      </c>
      <c r="I53" s="24" t="s">
        <v>25</v>
      </c>
      <c r="J53" s="24" t="s">
        <v>83</v>
      </c>
      <c r="K53" s="25" t="s">
        <v>84</v>
      </c>
      <c r="L53" s="26">
        <f t="shared" si="2"/>
        <v>65.17</v>
      </c>
      <c r="M53" s="27"/>
      <c r="N53" s="28"/>
      <c r="O53" s="28"/>
      <c r="P53" s="26">
        <f t="shared" si="3"/>
        <v>0</v>
      </c>
    </row>
    <row r="54" spans="2:16" x14ac:dyDescent="0.25">
      <c r="B54" s="20" t="s">
        <v>125</v>
      </c>
      <c r="C54" s="48" t="s">
        <v>126</v>
      </c>
      <c r="D54" s="48"/>
      <c r="E54" s="21" t="s">
        <v>24</v>
      </c>
      <c r="F54" s="22">
        <v>63.08</v>
      </c>
      <c r="G54" s="22">
        <v>252.3</v>
      </c>
      <c r="H54" s="23">
        <v>4541.3999999999996</v>
      </c>
      <c r="I54" s="24" t="s">
        <v>79</v>
      </c>
      <c r="J54" s="24" t="s">
        <v>89</v>
      </c>
      <c r="K54" s="25" t="s">
        <v>95</v>
      </c>
      <c r="L54" s="26">
        <f t="shared" si="2"/>
        <v>63.08</v>
      </c>
      <c r="M54" s="27"/>
      <c r="N54" s="28"/>
      <c r="O54" s="28"/>
      <c r="P54" s="26">
        <f t="shared" si="3"/>
        <v>0</v>
      </c>
    </row>
    <row r="55" spans="2:16" x14ac:dyDescent="0.25">
      <c r="B55" s="51" t="s">
        <v>127</v>
      </c>
      <c r="C55" s="51"/>
      <c r="D55" s="51"/>
      <c r="E55" s="29"/>
      <c r="F55" s="29"/>
      <c r="G55" s="29"/>
      <c r="H55" s="29"/>
      <c r="I55" s="29"/>
      <c r="J55" s="29"/>
      <c r="K55" s="30"/>
      <c r="L55" s="19"/>
      <c r="M55" s="19"/>
      <c r="N55" s="19"/>
      <c r="O55" s="19"/>
      <c r="P55" s="19"/>
    </row>
    <row r="56" spans="2:16" x14ac:dyDescent="0.25">
      <c r="B56" s="20" t="s">
        <v>128</v>
      </c>
      <c r="C56" s="48" t="s">
        <v>129</v>
      </c>
      <c r="D56" s="48"/>
      <c r="E56" s="21" t="s">
        <v>24</v>
      </c>
      <c r="F56" s="22">
        <v>34.5</v>
      </c>
      <c r="G56" s="22">
        <v>69</v>
      </c>
      <c r="H56" s="23">
        <v>6900</v>
      </c>
      <c r="I56" s="24" t="s">
        <v>130</v>
      </c>
      <c r="J56" s="24" t="s">
        <v>131</v>
      </c>
      <c r="K56" s="25" t="s">
        <v>49</v>
      </c>
      <c r="L56" s="26">
        <f t="shared" ref="L56:L65" si="4">ROUND((F56-F56*$P$5/100),2)</f>
        <v>34.5</v>
      </c>
      <c r="M56" s="27"/>
      <c r="N56" s="28"/>
      <c r="O56" s="28"/>
      <c r="P56" s="26">
        <f t="shared" ref="P56:P65" si="5">ROUND((O56*L56*K56+N56*L56*I56+M56*L56),2)</f>
        <v>0</v>
      </c>
    </row>
    <row r="57" spans="2:16" x14ac:dyDescent="0.25">
      <c r="B57" s="20" t="s">
        <v>132</v>
      </c>
      <c r="C57" s="48" t="s">
        <v>133</v>
      </c>
      <c r="D57" s="48"/>
      <c r="E57" s="21" t="s">
        <v>24</v>
      </c>
      <c r="F57" s="22">
        <v>30.1</v>
      </c>
      <c r="G57" s="22">
        <v>60.2</v>
      </c>
      <c r="H57" s="23">
        <v>6020</v>
      </c>
      <c r="I57" s="24" t="s">
        <v>130</v>
      </c>
      <c r="J57" s="24" t="s">
        <v>131</v>
      </c>
      <c r="K57" s="25" t="s">
        <v>49</v>
      </c>
      <c r="L57" s="26">
        <f t="shared" si="4"/>
        <v>30.1</v>
      </c>
      <c r="M57" s="27"/>
      <c r="N57" s="28"/>
      <c r="O57" s="28"/>
      <c r="P57" s="26">
        <f t="shared" si="5"/>
        <v>0</v>
      </c>
    </row>
    <row r="58" spans="2:16" x14ac:dyDescent="0.25">
      <c r="B58" s="20" t="s">
        <v>134</v>
      </c>
      <c r="C58" s="48" t="s">
        <v>135</v>
      </c>
      <c r="D58" s="48"/>
      <c r="E58" s="21" t="s">
        <v>24</v>
      </c>
      <c r="F58" s="22">
        <v>12.56</v>
      </c>
      <c r="G58" s="22">
        <v>62.8</v>
      </c>
      <c r="H58" s="23">
        <v>7536</v>
      </c>
      <c r="I58" s="24" t="s">
        <v>69</v>
      </c>
      <c r="J58" s="24" t="s">
        <v>27</v>
      </c>
      <c r="K58" s="25" t="s">
        <v>136</v>
      </c>
      <c r="L58" s="26">
        <f t="shared" si="4"/>
        <v>12.56</v>
      </c>
      <c r="M58" s="27"/>
      <c r="N58" s="28"/>
      <c r="O58" s="28"/>
      <c r="P58" s="26">
        <f t="shared" si="5"/>
        <v>0</v>
      </c>
    </row>
    <row r="59" spans="2:16" x14ac:dyDescent="0.25">
      <c r="B59" s="20" t="s">
        <v>137</v>
      </c>
      <c r="C59" s="48" t="s">
        <v>138</v>
      </c>
      <c r="D59" s="48"/>
      <c r="E59" s="21" t="s">
        <v>24</v>
      </c>
      <c r="F59" s="22">
        <v>32.200000000000003</v>
      </c>
      <c r="G59" s="22">
        <v>64.400000000000006</v>
      </c>
      <c r="H59" s="23">
        <v>6440</v>
      </c>
      <c r="I59" s="24" t="s">
        <v>130</v>
      </c>
      <c r="J59" s="24" t="s">
        <v>131</v>
      </c>
      <c r="K59" s="25" t="s">
        <v>49</v>
      </c>
      <c r="L59" s="26">
        <f t="shared" si="4"/>
        <v>32.200000000000003</v>
      </c>
      <c r="M59" s="27"/>
      <c r="N59" s="28"/>
      <c r="O59" s="28"/>
      <c r="P59" s="26">
        <f t="shared" si="5"/>
        <v>0</v>
      </c>
    </row>
    <row r="60" spans="2:16" x14ac:dyDescent="0.25">
      <c r="B60" s="20" t="s">
        <v>139</v>
      </c>
      <c r="C60" s="48" t="s">
        <v>140</v>
      </c>
      <c r="D60" s="48"/>
      <c r="E60" s="21" t="s">
        <v>24</v>
      </c>
      <c r="F60" s="22">
        <v>4.9000000000000004</v>
      </c>
      <c r="G60" s="22">
        <v>29.4</v>
      </c>
      <c r="H60" s="23">
        <v>5880</v>
      </c>
      <c r="I60" s="24" t="s">
        <v>42</v>
      </c>
      <c r="J60" s="24" t="s">
        <v>49</v>
      </c>
      <c r="K60" s="25" t="s">
        <v>50</v>
      </c>
      <c r="L60" s="26">
        <f t="shared" si="4"/>
        <v>4.9000000000000004</v>
      </c>
      <c r="M60" s="27"/>
      <c r="N60" s="28"/>
      <c r="O60" s="28"/>
      <c r="P60" s="26">
        <f t="shared" si="5"/>
        <v>0</v>
      </c>
    </row>
    <row r="61" spans="2:16" x14ac:dyDescent="0.25">
      <c r="B61" s="20" t="s">
        <v>141</v>
      </c>
      <c r="C61" s="48" t="s">
        <v>142</v>
      </c>
      <c r="D61" s="48"/>
      <c r="E61" s="21" t="s">
        <v>24</v>
      </c>
      <c r="F61" s="22">
        <v>3.65</v>
      </c>
      <c r="G61" s="22">
        <v>21.9</v>
      </c>
      <c r="H61" s="23">
        <v>4380</v>
      </c>
      <c r="I61" s="24" t="s">
        <v>42</v>
      </c>
      <c r="J61" s="24" t="s">
        <v>49</v>
      </c>
      <c r="K61" s="25" t="s">
        <v>50</v>
      </c>
      <c r="L61" s="26">
        <f t="shared" si="4"/>
        <v>3.65</v>
      </c>
      <c r="M61" s="27"/>
      <c r="N61" s="28"/>
      <c r="O61" s="28"/>
      <c r="P61" s="26">
        <f t="shared" si="5"/>
        <v>0</v>
      </c>
    </row>
    <row r="62" spans="2:16" x14ac:dyDescent="0.25">
      <c r="B62" s="20" t="s">
        <v>143</v>
      </c>
      <c r="C62" s="48" t="s">
        <v>144</v>
      </c>
      <c r="D62" s="48"/>
      <c r="E62" s="21" t="s">
        <v>24</v>
      </c>
      <c r="F62" s="22">
        <v>4.4800000000000004</v>
      </c>
      <c r="G62" s="22">
        <v>26.9</v>
      </c>
      <c r="H62" s="23">
        <v>5380</v>
      </c>
      <c r="I62" s="24" t="s">
        <v>42</v>
      </c>
      <c r="J62" s="24" t="s">
        <v>49</v>
      </c>
      <c r="K62" s="25" t="s">
        <v>50</v>
      </c>
      <c r="L62" s="26">
        <f t="shared" si="4"/>
        <v>4.4800000000000004</v>
      </c>
      <c r="M62" s="27"/>
      <c r="N62" s="28"/>
      <c r="O62" s="28"/>
      <c r="P62" s="26">
        <f t="shared" si="5"/>
        <v>0</v>
      </c>
    </row>
    <row r="63" spans="2:16" x14ac:dyDescent="0.25">
      <c r="B63" s="20" t="s">
        <v>145</v>
      </c>
      <c r="C63" s="48" t="s">
        <v>146</v>
      </c>
      <c r="D63" s="48"/>
      <c r="E63" s="21" t="s">
        <v>24</v>
      </c>
      <c r="F63" s="22">
        <v>57.4</v>
      </c>
      <c r="G63" s="22">
        <v>172.2</v>
      </c>
      <c r="H63" s="23">
        <v>8610</v>
      </c>
      <c r="I63" s="24" t="s">
        <v>25</v>
      </c>
      <c r="J63" s="24" t="s">
        <v>147</v>
      </c>
      <c r="K63" s="25" t="s">
        <v>148</v>
      </c>
      <c r="L63" s="26">
        <f t="shared" si="4"/>
        <v>57.4</v>
      </c>
      <c r="M63" s="27"/>
      <c r="N63" s="28"/>
      <c r="O63" s="28"/>
      <c r="P63" s="26">
        <f t="shared" si="5"/>
        <v>0</v>
      </c>
    </row>
    <row r="64" spans="2:16" x14ac:dyDescent="0.25">
      <c r="B64" s="20" t="s">
        <v>149</v>
      </c>
      <c r="C64" s="48" t="s">
        <v>150</v>
      </c>
      <c r="D64" s="48"/>
      <c r="E64" s="21" t="s">
        <v>24</v>
      </c>
      <c r="F64" s="22">
        <v>72.33</v>
      </c>
      <c r="G64" s="22">
        <v>217</v>
      </c>
      <c r="H64" s="23">
        <v>4340</v>
      </c>
      <c r="I64" s="24" t="s">
        <v>25</v>
      </c>
      <c r="J64" s="24" t="s">
        <v>151</v>
      </c>
      <c r="K64" s="25" t="s">
        <v>152</v>
      </c>
      <c r="L64" s="26">
        <f t="shared" si="4"/>
        <v>72.33</v>
      </c>
      <c r="M64" s="27"/>
      <c r="N64" s="28"/>
      <c r="O64" s="28"/>
      <c r="P64" s="26">
        <f t="shared" si="5"/>
        <v>0</v>
      </c>
    </row>
    <row r="65" spans="2:16" x14ac:dyDescent="0.25">
      <c r="B65" s="20" t="s">
        <v>153</v>
      </c>
      <c r="C65" s="48" t="s">
        <v>154</v>
      </c>
      <c r="D65" s="48"/>
      <c r="E65" s="21" t="s">
        <v>24</v>
      </c>
      <c r="F65" s="22">
        <v>6.9</v>
      </c>
      <c r="G65" s="22">
        <v>41.4</v>
      </c>
      <c r="H65" s="23">
        <v>8280</v>
      </c>
      <c r="I65" s="24" t="s">
        <v>42</v>
      </c>
      <c r="J65" s="24" t="s">
        <v>49</v>
      </c>
      <c r="K65" s="25" t="s">
        <v>50</v>
      </c>
      <c r="L65" s="26">
        <f t="shared" si="4"/>
        <v>6.9</v>
      </c>
      <c r="M65" s="27"/>
      <c r="N65" s="28"/>
      <c r="O65" s="28"/>
      <c r="P65" s="26">
        <f t="shared" si="5"/>
        <v>0</v>
      </c>
    </row>
    <row r="66" spans="2:16" x14ac:dyDescent="0.25">
      <c r="B66" s="52" t="s">
        <v>155</v>
      </c>
      <c r="C66" s="52"/>
      <c r="D66" s="52"/>
      <c r="E66" s="17"/>
      <c r="F66" s="17"/>
      <c r="G66" s="17"/>
      <c r="H66" s="17"/>
      <c r="I66" s="17"/>
      <c r="J66" s="17"/>
      <c r="K66" s="18"/>
      <c r="L66" s="19"/>
      <c r="M66" s="19"/>
      <c r="N66" s="19"/>
      <c r="O66" s="19"/>
      <c r="P66" s="19"/>
    </row>
    <row r="67" spans="2:16" x14ac:dyDescent="0.25">
      <c r="B67" s="51" t="s">
        <v>156</v>
      </c>
      <c r="C67" s="51"/>
      <c r="D67" s="51"/>
      <c r="E67" s="29"/>
      <c r="F67" s="29"/>
      <c r="G67" s="29"/>
      <c r="H67" s="29"/>
      <c r="I67" s="29"/>
      <c r="J67" s="29"/>
      <c r="K67" s="30"/>
      <c r="L67" s="19"/>
      <c r="M67" s="19"/>
      <c r="N67" s="19"/>
      <c r="O67" s="19"/>
      <c r="P67" s="19"/>
    </row>
    <row r="68" spans="2:16" x14ac:dyDescent="0.25">
      <c r="B68" s="20" t="s">
        <v>157</v>
      </c>
      <c r="C68" s="48" t="s">
        <v>158</v>
      </c>
      <c r="D68" s="48"/>
      <c r="E68" s="21" t="s">
        <v>159</v>
      </c>
      <c r="F68" s="22">
        <v>43.6</v>
      </c>
      <c r="G68" s="22">
        <v>43.6</v>
      </c>
      <c r="H68" s="23">
        <v>5057.6000000000004</v>
      </c>
      <c r="I68" s="24" t="s">
        <v>160</v>
      </c>
      <c r="J68" s="24" t="s">
        <v>161</v>
      </c>
      <c r="K68" s="25" t="s">
        <v>161</v>
      </c>
      <c r="L68" s="26">
        <f t="shared" ref="L68:L74" si="6">ROUND((F68-F68*$P$5/100),2)</f>
        <v>43.6</v>
      </c>
      <c r="M68" s="28"/>
      <c r="N68" s="28"/>
      <c r="O68" s="28"/>
      <c r="P68" s="26">
        <f t="shared" ref="P68:P74" si="7">ROUND((O68*L68*K68+N68*L68*I68+M68*L68),2)</f>
        <v>0</v>
      </c>
    </row>
    <row r="69" spans="2:16" x14ac:dyDescent="0.25">
      <c r="B69" s="20" t="s">
        <v>162</v>
      </c>
      <c r="C69" s="48" t="s">
        <v>163</v>
      </c>
      <c r="D69" s="48"/>
      <c r="E69" s="21" t="s">
        <v>159</v>
      </c>
      <c r="F69" s="22">
        <v>63.2</v>
      </c>
      <c r="G69" s="22">
        <v>63.2</v>
      </c>
      <c r="H69" s="23">
        <v>7331.2</v>
      </c>
      <c r="I69" s="24" t="s">
        <v>160</v>
      </c>
      <c r="J69" s="24" t="s">
        <v>161</v>
      </c>
      <c r="K69" s="25" t="s">
        <v>161</v>
      </c>
      <c r="L69" s="26">
        <f t="shared" si="6"/>
        <v>63.2</v>
      </c>
      <c r="M69" s="28"/>
      <c r="N69" s="28"/>
      <c r="O69" s="28"/>
      <c r="P69" s="26">
        <f t="shared" si="7"/>
        <v>0</v>
      </c>
    </row>
    <row r="70" spans="2:16" x14ac:dyDescent="0.25">
      <c r="B70" s="20" t="s">
        <v>164</v>
      </c>
      <c r="C70" s="48" t="s">
        <v>165</v>
      </c>
      <c r="D70" s="48"/>
      <c r="E70" s="21" t="s">
        <v>159</v>
      </c>
      <c r="F70" s="22">
        <v>53.2</v>
      </c>
      <c r="G70" s="22">
        <v>53.2</v>
      </c>
      <c r="H70" s="23">
        <v>6171.2</v>
      </c>
      <c r="I70" s="24" t="s">
        <v>160</v>
      </c>
      <c r="J70" s="24" t="s">
        <v>161</v>
      </c>
      <c r="K70" s="25" t="s">
        <v>161</v>
      </c>
      <c r="L70" s="26">
        <f t="shared" si="6"/>
        <v>53.2</v>
      </c>
      <c r="M70" s="28"/>
      <c r="N70" s="28"/>
      <c r="O70" s="28"/>
      <c r="P70" s="26">
        <f t="shared" si="7"/>
        <v>0</v>
      </c>
    </row>
    <row r="71" spans="2:16" x14ac:dyDescent="0.25">
      <c r="B71" s="20" t="s">
        <v>166</v>
      </c>
      <c r="C71" s="48" t="s">
        <v>167</v>
      </c>
      <c r="D71" s="48"/>
      <c r="E71" s="21" t="s">
        <v>159</v>
      </c>
      <c r="F71" s="22">
        <v>69.900000000000006</v>
      </c>
      <c r="G71" s="22">
        <v>69.900000000000006</v>
      </c>
      <c r="H71" s="23">
        <v>8388</v>
      </c>
      <c r="I71" s="24" t="s">
        <v>160</v>
      </c>
      <c r="J71" s="24" t="s">
        <v>27</v>
      </c>
      <c r="K71" s="25" t="s">
        <v>27</v>
      </c>
      <c r="L71" s="26">
        <f t="shared" si="6"/>
        <v>69.900000000000006</v>
      </c>
      <c r="M71" s="28"/>
      <c r="N71" s="28"/>
      <c r="O71" s="28"/>
      <c r="P71" s="26">
        <f t="shared" si="7"/>
        <v>0</v>
      </c>
    </row>
    <row r="72" spans="2:16" x14ac:dyDescent="0.25">
      <c r="B72" s="20" t="s">
        <v>168</v>
      </c>
      <c r="C72" s="48" t="s">
        <v>169</v>
      </c>
      <c r="D72" s="48"/>
      <c r="E72" s="21" t="s">
        <v>24</v>
      </c>
      <c r="F72" s="22">
        <v>31.73</v>
      </c>
      <c r="G72" s="22">
        <v>95.2</v>
      </c>
      <c r="H72" s="23">
        <v>14280</v>
      </c>
      <c r="I72" s="24" t="s">
        <v>25</v>
      </c>
      <c r="J72" s="24" t="s">
        <v>148</v>
      </c>
      <c r="K72" s="25" t="s">
        <v>170</v>
      </c>
      <c r="L72" s="26">
        <f t="shared" si="6"/>
        <v>31.73</v>
      </c>
      <c r="M72" s="27"/>
      <c r="N72" s="28"/>
      <c r="O72" s="28"/>
      <c r="P72" s="26">
        <f t="shared" si="7"/>
        <v>0</v>
      </c>
    </row>
    <row r="73" spans="2:16" x14ac:dyDescent="0.25">
      <c r="B73" s="20" t="s">
        <v>171</v>
      </c>
      <c r="C73" s="48" t="s">
        <v>172</v>
      </c>
      <c r="D73" s="48"/>
      <c r="E73" s="21" t="s">
        <v>24</v>
      </c>
      <c r="F73" s="22">
        <v>39.97</v>
      </c>
      <c r="G73" s="22">
        <v>119.9</v>
      </c>
      <c r="H73" s="23">
        <v>17985</v>
      </c>
      <c r="I73" s="24" t="s">
        <v>25</v>
      </c>
      <c r="J73" s="24" t="s">
        <v>148</v>
      </c>
      <c r="K73" s="25" t="s">
        <v>170</v>
      </c>
      <c r="L73" s="26">
        <f t="shared" si="6"/>
        <v>39.97</v>
      </c>
      <c r="M73" s="27"/>
      <c r="N73" s="28"/>
      <c r="O73" s="28"/>
      <c r="P73" s="26">
        <f t="shared" si="7"/>
        <v>0</v>
      </c>
    </row>
    <row r="74" spans="2:16" x14ac:dyDescent="0.25">
      <c r="B74" s="20" t="s">
        <v>173</v>
      </c>
      <c r="C74" s="48" t="s">
        <v>174</v>
      </c>
      <c r="D74" s="48"/>
      <c r="E74" s="21" t="s">
        <v>24</v>
      </c>
      <c r="F74" s="22">
        <v>33.299999999999997</v>
      </c>
      <c r="G74" s="22">
        <v>99.9</v>
      </c>
      <c r="H74" s="23">
        <v>14985</v>
      </c>
      <c r="I74" s="24" t="s">
        <v>25</v>
      </c>
      <c r="J74" s="24" t="s">
        <v>148</v>
      </c>
      <c r="K74" s="25" t="s">
        <v>170</v>
      </c>
      <c r="L74" s="26">
        <f t="shared" si="6"/>
        <v>33.299999999999997</v>
      </c>
      <c r="M74" s="27"/>
      <c r="N74" s="28"/>
      <c r="O74" s="28"/>
      <c r="P74" s="26">
        <f t="shared" si="7"/>
        <v>0</v>
      </c>
    </row>
    <row r="75" spans="2:16" x14ac:dyDescent="0.25">
      <c r="B75" s="51" t="s">
        <v>175</v>
      </c>
      <c r="C75" s="51"/>
      <c r="D75" s="51"/>
      <c r="E75" s="29"/>
      <c r="F75" s="29"/>
      <c r="G75" s="29"/>
      <c r="H75" s="29"/>
      <c r="I75" s="29"/>
      <c r="J75" s="29"/>
      <c r="K75" s="30"/>
      <c r="L75" s="19"/>
      <c r="M75" s="19"/>
      <c r="N75" s="19"/>
      <c r="O75" s="19"/>
      <c r="P75" s="19"/>
    </row>
    <row r="76" spans="2:16" x14ac:dyDescent="0.25">
      <c r="B76" s="20" t="s">
        <v>176</v>
      </c>
      <c r="C76" s="48" t="s">
        <v>177</v>
      </c>
      <c r="D76" s="48"/>
      <c r="E76" s="21" t="s">
        <v>24</v>
      </c>
      <c r="F76" s="22">
        <v>21.88</v>
      </c>
      <c r="G76" s="22">
        <v>131.30000000000001</v>
      </c>
      <c r="H76" s="23">
        <v>11029.2</v>
      </c>
      <c r="I76" s="24" t="s">
        <v>42</v>
      </c>
      <c r="J76" s="24" t="s">
        <v>178</v>
      </c>
      <c r="K76" s="25" t="s">
        <v>179</v>
      </c>
      <c r="L76" s="26">
        <f>ROUND((F76-F76*$P$5/100),2)</f>
        <v>21.88</v>
      </c>
      <c r="M76" s="27"/>
      <c r="N76" s="28"/>
      <c r="O76" s="28"/>
      <c r="P76" s="26">
        <f>ROUND((O76*L76*K76+N76*L76*I76+M76*L76),2)</f>
        <v>0</v>
      </c>
    </row>
    <row r="77" spans="2:16" x14ac:dyDescent="0.25">
      <c r="B77" s="20" t="s">
        <v>180</v>
      </c>
      <c r="C77" s="48" t="s">
        <v>181</v>
      </c>
      <c r="D77" s="48"/>
      <c r="E77" s="21" t="s">
        <v>159</v>
      </c>
      <c r="F77" s="22">
        <v>19.600000000000001</v>
      </c>
      <c r="G77" s="22">
        <v>19.600000000000001</v>
      </c>
      <c r="H77" s="23">
        <v>9800</v>
      </c>
      <c r="I77" s="24" t="s">
        <v>160</v>
      </c>
      <c r="J77" s="24" t="s">
        <v>182</v>
      </c>
      <c r="K77" s="25" t="s">
        <v>182</v>
      </c>
      <c r="L77" s="26">
        <f>ROUND((F77-F77*$P$5/100),2)</f>
        <v>19.600000000000001</v>
      </c>
      <c r="M77" s="28"/>
      <c r="N77" s="28"/>
      <c r="O77" s="28"/>
      <c r="P77" s="26">
        <f>ROUND((O77*L77*K77+N77*L77*I77+M77*L77),2)</f>
        <v>0</v>
      </c>
    </row>
    <row r="78" spans="2:16" x14ac:dyDescent="0.25">
      <c r="B78" s="20" t="s">
        <v>183</v>
      </c>
      <c r="C78" s="48" t="s">
        <v>184</v>
      </c>
      <c r="D78" s="48"/>
      <c r="E78" s="21" t="s">
        <v>159</v>
      </c>
      <c r="F78" s="22">
        <v>26.5</v>
      </c>
      <c r="G78" s="22">
        <v>26.5</v>
      </c>
      <c r="H78" s="23">
        <v>6625</v>
      </c>
      <c r="I78" s="24" t="s">
        <v>160</v>
      </c>
      <c r="J78" s="24" t="s">
        <v>185</v>
      </c>
      <c r="K78" s="25" t="s">
        <v>185</v>
      </c>
      <c r="L78" s="26">
        <f>ROUND((F78-F78*$P$5/100),2)</f>
        <v>26.5</v>
      </c>
      <c r="M78" s="28"/>
      <c r="N78" s="28"/>
      <c r="O78" s="28"/>
      <c r="P78" s="26">
        <f>ROUND((O78*L78*K78+N78*L78*I78+M78*L78),2)</f>
        <v>0</v>
      </c>
    </row>
    <row r="79" spans="2:16" x14ac:dyDescent="0.25">
      <c r="B79" s="20" t="s">
        <v>186</v>
      </c>
      <c r="C79" s="48" t="s">
        <v>187</v>
      </c>
      <c r="D79" s="48"/>
      <c r="E79" s="21" t="s">
        <v>24</v>
      </c>
      <c r="F79" s="22">
        <v>26.35</v>
      </c>
      <c r="G79" s="22">
        <v>105.4</v>
      </c>
      <c r="H79" s="23">
        <v>13069.6</v>
      </c>
      <c r="I79" s="24" t="s">
        <v>79</v>
      </c>
      <c r="J79" s="24" t="s">
        <v>188</v>
      </c>
      <c r="K79" s="25" t="s">
        <v>189</v>
      </c>
      <c r="L79" s="26">
        <f>ROUND((F79-F79*$P$5/100),2)</f>
        <v>26.35</v>
      </c>
      <c r="M79" s="27"/>
      <c r="N79" s="28"/>
      <c r="O79" s="28"/>
      <c r="P79" s="26">
        <f>ROUND((O79*L79*K79+N79*L79*I79+M79*L79),2)</f>
        <v>0</v>
      </c>
    </row>
    <row r="80" spans="2:16" x14ac:dyDescent="0.25">
      <c r="B80" s="20" t="s">
        <v>190</v>
      </c>
      <c r="C80" s="48" t="s">
        <v>191</v>
      </c>
      <c r="D80" s="48"/>
      <c r="E80" s="21" t="s">
        <v>24</v>
      </c>
      <c r="F80" s="22">
        <v>26.35</v>
      </c>
      <c r="G80" s="22">
        <v>105.4</v>
      </c>
      <c r="H80" s="23">
        <v>13069.6</v>
      </c>
      <c r="I80" s="24" t="s">
        <v>79</v>
      </c>
      <c r="J80" s="24" t="s">
        <v>188</v>
      </c>
      <c r="K80" s="25" t="s">
        <v>189</v>
      </c>
      <c r="L80" s="26">
        <f>ROUND((F80-F80*$P$5/100),2)</f>
        <v>26.35</v>
      </c>
      <c r="M80" s="27"/>
      <c r="N80" s="28"/>
      <c r="O80" s="28"/>
      <c r="P80" s="26">
        <f>ROUND((O80*L80*K80+N80*L80*I80+M80*L80),2)</f>
        <v>0</v>
      </c>
    </row>
    <row r="81" spans="2:16" x14ac:dyDescent="0.25">
      <c r="B81" s="52" t="s">
        <v>192</v>
      </c>
      <c r="C81" s="52"/>
      <c r="D81" s="52"/>
      <c r="E81" s="17"/>
      <c r="F81" s="17"/>
      <c r="G81" s="17"/>
      <c r="H81" s="17"/>
      <c r="I81" s="17"/>
      <c r="J81" s="17"/>
      <c r="K81" s="18"/>
      <c r="L81" s="19"/>
      <c r="M81" s="19"/>
      <c r="N81" s="19"/>
      <c r="O81" s="19"/>
      <c r="P81" s="19"/>
    </row>
    <row r="82" spans="2:16" x14ac:dyDescent="0.25">
      <c r="B82" s="20" t="s">
        <v>193</v>
      </c>
      <c r="C82" s="48" t="s">
        <v>194</v>
      </c>
      <c r="D82" s="48"/>
      <c r="E82" s="21" t="s">
        <v>24</v>
      </c>
      <c r="F82" s="22">
        <v>2.71</v>
      </c>
      <c r="G82" s="22">
        <v>27.1</v>
      </c>
      <c r="H82" s="23">
        <v>27100</v>
      </c>
      <c r="I82" s="24" t="s">
        <v>195</v>
      </c>
      <c r="J82" s="24" t="s">
        <v>196</v>
      </c>
      <c r="K82" s="25" t="s">
        <v>197</v>
      </c>
      <c r="L82" s="26">
        <f t="shared" ref="L82:L92" si="8">ROUND((F82-F82*$P$5/100),2)</f>
        <v>2.71</v>
      </c>
      <c r="M82" s="27"/>
      <c r="N82" s="28"/>
      <c r="O82" s="28"/>
      <c r="P82" s="26">
        <f t="shared" ref="P82:P92" si="9">ROUND((O82*L82*K82+N82*L82*I82+M82*L82),2)</f>
        <v>0</v>
      </c>
    </row>
    <row r="83" spans="2:16" x14ac:dyDescent="0.25">
      <c r="B83" s="20" t="s">
        <v>198</v>
      </c>
      <c r="C83" s="48" t="s">
        <v>199</v>
      </c>
      <c r="D83" s="48"/>
      <c r="E83" s="21" t="s">
        <v>24</v>
      </c>
      <c r="F83" s="22">
        <v>6.67</v>
      </c>
      <c r="G83" s="22">
        <v>39.99</v>
      </c>
      <c r="H83" s="23">
        <v>14396.4</v>
      </c>
      <c r="I83" s="24" t="s">
        <v>42</v>
      </c>
      <c r="J83" s="24" t="s">
        <v>200</v>
      </c>
      <c r="K83" s="25" t="s">
        <v>201</v>
      </c>
      <c r="L83" s="26">
        <f t="shared" si="8"/>
        <v>6.67</v>
      </c>
      <c r="M83" s="27"/>
      <c r="N83" s="28"/>
      <c r="O83" s="28"/>
      <c r="P83" s="26">
        <f t="shared" si="9"/>
        <v>0</v>
      </c>
    </row>
    <row r="84" spans="2:16" x14ac:dyDescent="0.25">
      <c r="B84" s="20" t="s">
        <v>202</v>
      </c>
      <c r="C84" s="48" t="s">
        <v>203</v>
      </c>
      <c r="D84" s="48"/>
      <c r="E84" s="21" t="s">
        <v>24</v>
      </c>
      <c r="F84" s="22">
        <v>21.4</v>
      </c>
      <c r="G84" s="22">
        <v>64.2</v>
      </c>
      <c r="H84" s="23">
        <v>10272</v>
      </c>
      <c r="I84" s="24" t="s">
        <v>25</v>
      </c>
      <c r="J84" s="24" t="s">
        <v>204</v>
      </c>
      <c r="K84" s="25" t="s">
        <v>205</v>
      </c>
      <c r="L84" s="26">
        <f t="shared" si="8"/>
        <v>21.4</v>
      </c>
      <c r="M84" s="27"/>
      <c r="N84" s="28"/>
      <c r="O84" s="28"/>
      <c r="P84" s="26">
        <f t="shared" si="9"/>
        <v>0</v>
      </c>
    </row>
    <row r="85" spans="2:16" x14ac:dyDescent="0.25">
      <c r="B85" s="20" t="s">
        <v>206</v>
      </c>
      <c r="C85" s="48" t="s">
        <v>207</v>
      </c>
      <c r="D85" s="48"/>
      <c r="E85" s="21" t="s">
        <v>24</v>
      </c>
      <c r="F85" s="22">
        <v>20.05</v>
      </c>
      <c r="G85" s="22">
        <v>80.2</v>
      </c>
      <c r="H85" s="23">
        <v>9624</v>
      </c>
      <c r="I85" s="24" t="s">
        <v>79</v>
      </c>
      <c r="J85" s="24" t="s">
        <v>27</v>
      </c>
      <c r="K85" s="25" t="s">
        <v>205</v>
      </c>
      <c r="L85" s="26">
        <f t="shared" si="8"/>
        <v>20.05</v>
      </c>
      <c r="M85" s="27"/>
      <c r="N85" s="28"/>
      <c r="O85" s="28"/>
      <c r="P85" s="26">
        <f t="shared" si="9"/>
        <v>0</v>
      </c>
    </row>
    <row r="86" spans="2:16" x14ac:dyDescent="0.25">
      <c r="B86" s="20" t="s">
        <v>208</v>
      </c>
      <c r="C86" s="48" t="s">
        <v>209</v>
      </c>
      <c r="D86" s="48"/>
      <c r="E86" s="21" t="s">
        <v>24</v>
      </c>
      <c r="F86" s="22">
        <v>34.159999999999997</v>
      </c>
      <c r="G86" s="22">
        <v>102.48</v>
      </c>
      <c r="H86" s="23">
        <v>12297.6</v>
      </c>
      <c r="I86" s="24" t="s">
        <v>25</v>
      </c>
      <c r="J86" s="24" t="s">
        <v>27</v>
      </c>
      <c r="K86" s="25" t="s">
        <v>200</v>
      </c>
      <c r="L86" s="26">
        <f t="shared" si="8"/>
        <v>34.159999999999997</v>
      </c>
      <c r="M86" s="27"/>
      <c r="N86" s="28"/>
      <c r="O86" s="28"/>
      <c r="P86" s="26">
        <f t="shared" si="9"/>
        <v>0</v>
      </c>
    </row>
    <row r="87" spans="2:16" x14ac:dyDescent="0.25">
      <c r="B87" s="20" t="s">
        <v>210</v>
      </c>
      <c r="C87" s="48" t="s">
        <v>211</v>
      </c>
      <c r="D87" s="48"/>
      <c r="E87" s="21" t="s">
        <v>24</v>
      </c>
      <c r="F87" s="22">
        <v>34.61</v>
      </c>
      <c r="G87" s="22">
        <v>138.44999999999999</v>
      </c>
      <c r="H87" s="23">
        <v>12460.5</v>
      </c>
      <c r="I87" s="24" t="s">
        <v>79</v>
      </c>
      <c r="J87" s="24" t="s">
        <v>100</v>
      </c>
      <c r="K87" s="25" t="s">
        <v>200</v>
      </c>
      <c r="L87" s="26">
        <f t="shared" si="8"/>
        <v>34.61</v>
      </c>
      <c r="M87" s="27"/>
      <c r="N87" s="28"/>
      <c r="O87" s="28"/>
      <c r="P87" s="26">
        <f t="shared" si="9"/>
        <v>0</v>
      </c>
    </row>
    <row r="88" spans="2:16" x14ac:dyDescent="0.25">
      <c r="B88" s="20" t="s">
        <v>212</v>
      </c>
      <c r="C88" s="48" t="s">
        <v>213</v>
      </c>
      <c r="D88" s="48"/>
      <c r="E88" s="21" t="s">
        <v>24</v>
      </c>
      <c r="F88" s="22">
        <v>14.25</v>
      </c>
      <c r="G88" s="22">
        <v>57</v>
      </c>
      <c r="H88" s="23">
        <v>12312</v>
      </c>
      <c r="I88" s="24" t="s">
        <v>79</v>
      </c>
      <c r="J88" s="24" t="s">
        <v>62</v>
      </c>
      <c r="K88" s="25" t="s">
        <v>214</v>
      </c>
      <c r="L88" s="26">
        <f t="shared" si="8"/>
        <v>14.25</v>
      </c>
      <c r="M88" s="27"/>
      <c r="N88" s="28"/>
      <c r="O88" s="28"/>
      <c r="P88" s="26">
        <f t="shared" si="9"/>
        <v>0</v>
      </c>
    </row>
    <row r="89" spans="2:16" x14ac:dyDescent="0.25">
      <c r="B89" s="20" t="s">
        <v>215</v>
      </c>
      <c r="C89" s="48" t="s">
        <v>216</v>
      </c>
      <c r="D89" s="48"/>
      <c r="E89" s="21" t="s">
        <v>24</v>
      </c>
      <c r="F89" s="22">
        <v>33.479999999999997</v>
      </c>
      <c r="G89" s="22">
        <v>133.9</v>
      </c>
      <c r="H89" s="23">
        <v>19281.599999999999</v>
      </c>
      <c r="I89" s="24" t="s">
        <v>79</v>
      </c>
      <c r="J89" s="24" t="s">
        <v>80</v>
      </c>
      <c r="K89" s="25" t="s">
        <v>217</v>
      </c>
      <c r="L89" s="26">
        <f t="shared" si="8"/>
        <v>33.479999999999997</v>
      </c>
      <c r="M89" s="27"/>
      <c r="N89" s="28"/>
      <c r="O89" s="28"/>
      <c r="P89" s="26">
        <f t="shared" si="9"/>
        <v>0</v>
      </c>
    </row>
    <row r="90" spans="2:16" x14ac:dyDescent="0.25">
      <c r="B90" s="20" t="s">
        <v>218</v>
      </c>
      <c r="C90" s="48" t="s">
        <v>219</v>
      </c>
      <c r="D90" s="48"/>
      <c r="E90" s="21" t="s">
        <v>24</v>
      </c>
      <c r="F90" s="22">
        <v>31</v>
      </c>
      <c r="G90" s="22">
        <v>124</v>
      </c>
      <c r="H90" s="23">
        <v>12400</v>
      </c>
      <c r="I90" s="24" t="s">
        <v>79</v>
      </c>
      <c r="J90" s="24" t="s">
        <v>131</v>
      </c>
      <c r="K90" s="25" t="s">
        <v>220</v>
      </c>
      <c r="L90" s="26">
        <f t="shared" si="8"/>
        <v>31</v>
      </c>
      <c r="M90" s="27"/>
      <c r="N90" s="28"/>
      <c r="O90" s="28"/>
      <c r="P90" s="26">
        <f t="shared" si="9"/>
        <v>0</v>
      </c>
    </row>
    <row r="91" spans="2:16" x14ac:dyDescent="0.25">
      <c r="B91" s="20" t="s">
        <v>221</v>
      </c>
      <c r="C91" s="48" t="s">
        <v>222</v>
      </c>
      <c r="D91" s="48"/>
      <c r="E91" s="21" t="s">
        <v>24</v>
      </c>
      <c r="F91" s="22">
        <v>29</v>
      </c>
      <c r="G91" s="22">
        <v>58</v>
      </c>
      <c r="H91" s="23">
        <v>13920</v>
      </c>
      <c r="I91" s="24" t="s">
        <v>130</v>
      </c>
      <c r="J91" s="24" t="s">
        <v>223</v>
      </c>
      <c r="K91" s="25" t="s">
        <v>205</v>
      </c>
      <c r="L91" s="26">
        <f t="shared" si="8"/>
        <v>29</v>
      </c>
      <c r="M91" s="27"/>
      <c r="N91" s="28"/>
      <c r="O91" s="28"/>
      <c r="P91" s="26">
        <f t="shared" si="9"/>
        <v>0</v>
      </c>
    </row>
    <row r="92" spans="2:16" x14ac:dyDescent="0.25">
      <c r="B92" s="20" t="s">
        <v>224</v>
      </c>
      <c r="C92" s="48" t="s">
        <v>225</v>
      </c>
      <c r="D92" s="48"/>
      <c r="E92" s="21" t="s">
        <v>24</v>
      </c>
      <c r="F92" s="22">
        <v>7.06</v>
      </c>
      <c r="G92" s="22">
        <v>42.35</v>
      </c>
      <c r="H92" s="23">
        <v>21175</v>
      </c>
      <c r="I92" s="24" t="s">
        <v>42</v>
      </c>
      <c r="J92" s="24" t="s">
        <v>182</v>
      </c>
      <c r="K92" s="25" t="s">
        <v>226</v>
      </c>
      <c r="L92" s="26">
        <f t="shared" si="8"/>
        <v>7.06</v>
      </c>
      <c r="M92" s="27"/>
      <c r="N92" s="28"/>
      <c r="O92" s="28"/>
      <c r="P92" s="26">
        <f t="shared" si="9"/>
        <v>0</v>
      </c>
    </row>
    <row r="93" spans="2:16" x14ac:dyDescent="0.25">
      <c r="B93" s="52" t="s">
        <v>227</v>
      </c>
      <c r="C93" s="52"/>
      <c r="D93" s="52"/>
      <c r="E93" s="17"/>
      <c r="F93" s="17"/>
      <c r="G93" s="17"/>
      <c r="H93" s="17"/>
      <c r="I93" s="17"/>
      <c r="J93" s="17"/>
      <c r="K93" s="18"/>
      <c r="L93" s="19"/>
      <c r="M93" s="19"/>
      <c r="N93" s="19"/>
      <c r="O93" s="19"/>
      <c r="P93" s="19"/>
    </row>
    <row r="94" spans="2:16" x14ac:dyDescent="0.25">
      <c r="B94" s="20" t="s">
        <v>228</v>
      </c>
      <c r="C94" s="48" t="s">
        <v>229</v>
      </c>
      <c r="D94" s="48"/>
      <c r="E94" s="21" t="s">
        <v>159</v>
      </c>
      <c r="F94" s="22">
        <v>265</v>
      </c>
      <c r="G94" s="22">
        <v>265</v>
      </c>
      <c r="H94" s="23">
        <v>19080</v>
      </c>
      <c r="I94" s="24" t="s">
        <v>160</v>
      </c>
      <c r="J94" s="24" t="s">
        <v>95</v>
      </c>
      <c r="K94" s="25" t="s">
        <v>95</v>
      </c>
      <c r="L94" s="26">
        <f>ROUND((F94-F94*$P$5/100),2)</f>
        <v>265</v>
      </c>
      <c r="M94" s="28"/>
      <c r="N94" s="28"/>
      <c r="O94" s="28"/>
      <c r="P94" s="26">
        <f>ROUND((O94*L94*K94+N94*L94*I94+M94*L94),2)</f>
        <v>0</v>
      </c>
    </row>
    <row r="95" spans="2:16" x14ac:dyDescent="0.25">
      <c r="B95" s="52" t="s">
        <v>230</v>
      </c>
      <c r="C95" s="52"/>
      <c r="D95" s="52"/>
      <c r="E95" s="17"/>
      <c r="F95" s="17"/>
      <c r="G95" s="17"/>
      <c r="H95" s="17"/>
      <c r="I95" s="17"/>
      <c r="J95" s="17"/>
      <c r="K95" s="18"/>
      <c r="L95" s="19"/>
      <c r="M95" s="19"/>
      <c r="N95" s="19"/>
      <c r="O95" s="19"/>
      <c r="P95" s="19"/>
    </row>
    <row r="96" spans="2:16" x14ac:dyDescent="0.25">
      <c r="B96" s="51" t="s">
        <v>231</v>
      </c>
      <c r="C96" s="51"/>
      <c r="D96" s="51"/>
      <c r="E96" s="29"/>
      <c r="F96" s="29"/>
      <c r="G96" s="29"/>
      <c r="H96" s="29"/>
      <c r="I96" s="29"/>
      <c r="J96" s="29"/>
      <c r="K96" s="30"/>
      <c r="L96" s="19"/>
      <c r="M96" s="19"/>
      <c r="N96" s="19"/>
      <c r="O96" s="19"/>
      <c r="P96" s="19"/>
    </row>
    <row r="97" spans="2:16" x14ac:dyDescent="0.25">
      <c r="B97" s="20" t="s">
        <v>232</v>
      </c>
      <c r="C97" s="48" t="s">
        <v>233</v>
      </c>
      <c r="D97" s="48"/>
      <c r="E97" s="21" t="s">
        <v>159</v>
      </c>
      <c r="F97" s="22">
        <v>215</v>
      </c>
      <c r="G97" s="22">
        <v>215</v>
      </c>
      <c r="H97" s="23">
        <v>15480</v>
      </c>
      <c r="I97" s="24" t="s">
        <v>160</v>
      </c>
      <c r="J97" s="24" t="s">
        <v>95</v>
      </c>
      <c r="K97" s="25" t="s">
        <v>95</v>
      </c>
      <c r="L97" s="26">
        <f>ROUND((F97-F97*$P$5/100),2)</f>
        <v>215</v>
      </c>
      <c r="M97" s="28"/>
      <c r="N97" s="28"/>
      <c r="O97" s="28"/>
      <c r="P97" s="26">
        <f>ROUND((O97*L97*K97+N97*L97*I97+M97*L97),2)</f>
        <v>0</v>
      </c>
    </row>
    <row r="98" spans="2:16" x14ac:dyDescent="0.25">
      <c r="B98" s="20" t="s">
        <v>234</v>
      </c>
      <c r="C98" s="48" t="s">
        <v>235</v>
      </c>
      <c r="D98" s="48"/>
      <c r="E98" s="21" t="s">
        <v>159</v>
      </c>
      <c r="F98" s="22">
        <v>215</v>
      </c>
      <c r="G98" s="22">
        <v>215</v>
      </c>
      <c r="H98" s="23">
        <v>15480</v>
      </c>
      <c r="I98" s="24" t="s">
        <v>160</v>
      </c>
      <c r="J98" s="24" t="s">
        <v>95</v>
      </c>
      <c r="K98" s="25" t="s">
        <v>95</v>
      </c>
      <c r="L98" s="26">
        <f>ROUND((F98-F98*$P$5/100),2)</f>
        <v>215</v>
      </c>
      <c r="M98" s="28"/>
      <c r="N98" s="28"/>
      <c r="O98" s="28"/>
      <c r="P98" s="26">
        <f>ROUND((O98*L98*K98+N98*L98*I98+M98*L98),2)</f>
        <v>0</v>
      </c>
    </row>
    <row r="99" spans="2:16" x14ac:dyDescent="0.25">
      <c r="B99" s="20" t="s">
        <v>236</v>
      </c>
      <c r="C99" s="48" t="s">
        <v>237</v>
      </c>
      <c r="D99" s="48"/>
      <c r="E99" s="21" t="s">
        <v>159</v>
      </c>
      <c r="F99" s="22">
        <v>215</v>
      </c>
      <c r="G99" s="22">
        <v>215</v>
      </c>
      <c r="H99" s="23">
        <v>15480</v>
      </c>
      <c r="I99" s="24" t="s">
        <v>160</v>
      </c>
      <c r="J99" s="24" t="s">
        <v>95</v>
      </c>
      <c r="K99" s="25" t="s">
        <v>95</v>
      </c>
      <c r="L99" s="26">
        <f>ROUND((F99-F99*$P$5/100),2)</f>
        <v>215</v>
      </c>
      <c r="M99" s="28"/>
      <c r="N99" s="28"/>
      <c r="O99" s="28"/>
      <c r="P99" s="26">
        <f>ROUND((O99*L99*K99+N99*L99*I99+M99*L99),2)</f>
        <v>0</v>
      </c>
    </row>
    <row r="100" spans="2:16" x14ac:dyDescent="0.25">
      <c r="B100" s="20" t="s">
        <v>238</v>
      </c>
      <c r="C100" s="48" t="s">
        <v>239</v>
      </c>
      <c r="D100" s="48"/>
      <c r="E100" s="21" t="s">
        <v>159</v>
      </c>
      <c r="F100" s="22">
        <v>200.8</v>
      </c>
      <c r="G100" s="22">
        <v>200.8</v>
      </c>
      <c r="H100" s="23">
        <v>14457.6</v>
      </c>
      <c r="I100" s="24" t="s">
        <v>160</v>
      </c>
      <c r="J100" s="24" t="s">
        <v>95</v>
      </c>
      <c r="K100" s="25" t="s">
        <v>95</v>
      </c>
      <c r="L100" s="26">
        <f>ROUND((F100-F100*$P$5/100),2)</f>
        <v>200.8</v>
      </c>
      <c r="M100" s="28"/>
      <c r="N100" s="28"/>
      <c r="O100" s="28"/>
      <c r="P100" s="26">
        <f>ROUND((O100*L100*K100+N100*L100*I100+M100*L100),2)</f>
        <v>0</v>
      </c>
    </row>
    <row r="101" spans="2:16" x14ac:dyDescent="0.25">
      <c r="B101" s="51" t="s">
        <v>240</v>
      </c>
      <c r="C101" s="51"/>
      <c r="D101" s="51"/>
      <c r="E101" s="29"/>
      <c r="F101" s="29"/>
      <c r="G101" s="29"/>
      <c r="H101" s="29"/>
      <c r="I101" s="29"/>
      <c r="J101" s="29"/>
      <c r="K101" s="30"/>
      <c r="L101" s="19"/>
      <c r="M101" s="19"/>
      <c r="N101" s="19"/>
      <c r="O101" s="19"/>
      <c r="P101" s="19"/>
    </row>
    <row r="102" spans="2:16" x14ac:dyDescent="0.25">
      <c r="B102" s="20" t="s">
        <v>241</v>
      </c>
      <c r="C102" s="48" t="s">
        <v>242</v>
      </c>
      <c r="D102" s="48"/>
      <c r="E102" s="21" t="s">
        <v>159</v>
      </c>
      <c r="F102" s="22">
        <v>100</v>
      </c>
      <c r="G102" s="22">
        <v>100</v>
      </c>
      <c r="H102" s="23">
        <v>25000</v>
      </c>
      <c r="I102" s="24" t="s">
        <v>160</v>
      </c>
      <c r="J102" s="24" t="s">
        <v>185</v>
      </c>
      <c r="K102" s="25" t="s">
        <v>185</v>
      </c>
      <c r="L102" s="26">
        <f>ROUND((F102-F102*$P$5/100),2)</f>
        <v>100</v>
      </c>
      <c r="M102" s="28"/>
      <c r="N102" s="28"/>
      <c r="O102" s="28"/>
      <c r="P102" s="26">
        <f>ROUND((O102*L102*K102+N102*L102*I102+M102*L102),2)</f>
        <v>0</v>
      </c>
    </row>
    <row r="103" spans="2:16" x14ac:dyDescent="0.25">
      <c r="B103" s="52" t="s">
        <v>20</v>
      </c>
      <c r="C103" s="52"/>
      <c r="D103" s="52"/>
      <c r="E103" s="17"/>
      <c r="F103" s="17"/>
      <c r="G103" s="17"/>
      <c r="H103" s="17"/>
      <c r="I103" s="17"/>
      <c r="J103" s="17"/>
      <c r="K103" s="18"/>
      <c r="L103" s="19"/>
      <c r="M103" s="19"/>
      <c r="N103" s="19"/>
      <c r="O103" s="19"/>
      <c r="P103" s="19"/>
    </row>
    <row r="104" spans="2:16" x14ac:dyDescent="0.25">
      <c r="B104" s="20" t="s">
        <v>243</v>
      </c>
      <c r="C104" s="48" t="s">
        <v>244</v>
      </c>
      <c r="D104" s="48"/>
      <c r="E104" s="21" t="s">
        <v>159</v>
      </c>
      <c r="F104" s="22">
        <v>265</v>
      </c>
      <c r="G104" s="22">
        <v>265</v>
      </c>
      <c r="H104" s="23">
        <v>19080</v>
      </c>
      <c r="I104" s="24" t="s">
        <v>160</v>
      </c>
      <c r="J104" s="24" t="s">
        <v>95</v>
      </c>
      <c r="K104" s="25" t="s">
        <v>95</v>
      </c>
      <c r="L104" s="26">
        <f>ROUND((F104-F104*$P$5/100),2)</f>
        <v>265</v>
      </c>
      <c r="M104" s="28"/>
      <c r="N104" s="28"/>
      <c r="O104" s="28"/>
      <c r="P104" s="26">
        <f>ROUND((O104*L104*K104+N104*L104*I104+M104*L104),2)</f>
        <v>0</v>
      </c>
    </row>
    <row r="105" spans="2:16" x14ac:dyDescent="0.25">
      <c r="B105" s="55" t="s">
        <v>245</v>
      </c>
      <c r="C105" s="55"/>
      <c r="D105" s="55"/>
      <c r="E105" s="14"/>
      <c r="F105" s="14"/>
      <c r="G105" s="14"/>
      <c r="H105" s="14"/>
      <c r="I105" s="14"/>
      <c r="J105" s="14"/>
      <c r="K105" s="15"/>
      <c r="L105" s="19"/>
      <c r="M105" s="19"/>
      <c r="N105" s="19"/>
      <c r="O105" s="19"/>
      <c r="P105" s="19"/>
    </row>
    <row r="106" spans="2:16" x14ac:dyDescent="0.25">
      <c r="B106" s="52" t="s">
        <v>246</v>
      </c>
      <c r="C106" s="52"/>
      <c r="D106" s="52"/>
      <c r="E106" s="17"/>
      <c r="F106" s="17"/>
      <c r="G106" s="17"/>
      <c r="H106" s="17"/>
      <c r="I106" s="17"/>
      <c r="J106" s="17"/>
      <c r="K106" s="18"/>
      <c r="L106" s="19"/>
      <c r="M106" s="19"/>
      <c r="N106" s="19"/>
      <c r="O106" s="19"/>
      <c r="P106" s="19"/>
    </row>
    <row r="107" spans="2:16" x14ac:dyDescent="0.25">
      <c r="B107" s="51" t="s">
        <v>247</v>
      </c>
      <c r="C107" s="51"/>
      <c r="D107" s="51"/>
      <c r="E107" s="29"/>
      <c r="F107" s="29"/>
      <c r="G107" s="29"/>
      <c r="H107" s="29"/>
      <c r="I107" s="29"/>
      <c r="J107" s="29"/>
      <c r="K107" s="30"/>
      <c r="L107" s="19"/>
      <c r="M107" s="19"/>
      <c r="N107" s="19"/>
      <c r="O107" s="19"/>
      <c r="P107" s="19"/>
    </row>
    <row r="108" spans="2:16" x14ac:dyDescent="0.25">
      <c r="B108" s="20" t="s">
        <v>248</v>
      </c>
      <c r="C108" s="48" t="s">
        <v>249</v>
      </c>
      <c r="D108" s="48"/>
      <c r="E108" s="21" t="s">
        <v>24</v>
      </c>
      <c r="F108" s="22">
        <v>27.4</v>
      </c>
      <c r="G108" s="22">
        <v>164.4</v>
      </c>
      <c r="H108" s="23">
        <v>53265.599999999999</v>
      </c>
      <c r="I108" s="24" t="s">
        <v>42</v>
      </c>
      <c r="J108" s="24" t="s">
        <v>250</v>
      </c>
      <c r="K108" s="25" t="s">
        <v>251</v>
      </c>
      <c r="L108" s="26">
        <f>ROUND((F108-F108*$O$5/100),2)</f>
        <v>27.4</v>
      </c>
      <c r="M108" s="27"/>
      <c r="N108" s="28"/>
      <c r="O108" s="28"/>
      <c r="P108" s="26">
        <f>ROUND((O108*L108*K108+N108*L108*I108+M108*L108),2)</f>
        <v>0</v>
      </c>
    </row>
    <row r="109" spans="2:16" x14ac:dyDescent="0.25">
      <c r="B109" s="20" t="s">
        <v>252</v>
      </c>
      <c r="C109" s="48" t="s">
        <v>253</v>
      </c>
      <c r="D109" s="48"/>
      <c r="E109" s="21" t="s">
        <v>24</v>
      </c>
      <c r="F109" s="22">
        <v>198.33</v>
      </c>
      <c r="G109" s="22">
        <v>595</v>
      </c>
      <c r="H109" s="23">
        <v>23800</v>
      </c>
      <c r="I109" s="24" t="s">
        <v>25</v>
      </c>
      <c r="J109" s="24" t="s">
        <v>26</v>
      </c>
      <c r="K109" s="25" t="s">
        <v>27</v>
      </c>
      <c r="L109" s="26">
        <f>ROUND((F109-F109*$O$5/100),2)</f>
        <v>198.33</v>
      </c>
      <c r="M109" s="27"/>
      <c r="N109" s="28"/>
      <c r="O109" s="28"/>
      <c r="P109" s="26">
        <f>ROUND((O109*L109*K109+N109*L109*I109+M109*L109),2)</f>
        <v>0</v>
      </c>
    </row>
    <row r="110" spans="2:16" x14ac:dyDescent="0.25">
      <c r="B110" s="20" t="s">
        <v>254</v>
      </c>
      <c r="C110" s="48" t="s">
        <v>255</v>
      </c>
      <c r="D110" s="48"/>
      <c r="E110" s="21" t="s">
        <v>24</v>
      </c>
      <c r="F110" s="22">
        <v>189.25</v>
      </c>
      <c r="G110" s="22">
        <v>757</v>
      </c>
      <c r="H110" s="23">
        <v>45420</v>
      </c>
      <c r="I110" s="24" t="s">
        <v>79</v>
      </c>
      <c r="J110" s="24" t="s">
        <v>152</v>
      </c>
      <c r="K110" s="25" t="s">
        <v>223</v>
      </c>
      <c r="L110" s="26">
        <f>ROUND((F110-F110*$O$5/100),2)</f>
        <v>189.25</v>
      </c>
      <c r="M110" s="27"/>
      <c r="N110" s="28"/>
      <c r="O110" s="28"/>
      <c r="P110" s="26">
        <f>ROUND((O110*L110*K110+N110*L110*I110+M110*L110),2)</f>
        <v>0</v>
      </c>
    </row>
    <row r="111" spans="2:16" x14ac:dyDescent="0.25">
      <c r="B111" s="20" t="s">
        <v>256</v>
      </c>
      <c r="C111" s="48" t="s">
        <v>257</v>
      </c>
      <c r="D111" s="48"/>
      <c r="E111" s="21" t="s">
        <v>24</v>
      </c>
      <c r="F111" s="22">
        <v>292</v>
      </c>
      <c r="G111" s="22">
        <v>1168</v>
      </c>
      <c r="H111" s="23">
        <v>37376</v>
      </c>
      <c r="I111" s="24" t="s">
        <v>79</v>
      </c>
      <c r="J111" s="24" t="s">
        <v>258</v>
      </c>
      <c r="K111" s="25" t="s">
        <v>259</v>
      </c>
      <c r="L111" s="26">
        <f>ROUND((F111-F111*$O$5/100),2)</f>
        <v>292</v>
      </c>
      <c r="M111" s="27"/>
      <c r="N111" s="28"/>
      <c r="O111" s="28"/>
      <c r="P111" s="26">
        <f>ROUND((O111*L111*K111+N111*L111*I111+M111*L111),2)</f>
        <v>0</v>
      </c>
    </row>
    <row r="112" spans="2:16" x14ac:dyDescent="0.25">
      <c r="B112" s="20" t="s">
        <v>260</v>
      </c>
      <c r="C112" s="48" t="s">
        <v>261</v>
      </c>
      <c r="D112" s="48"/>
      <c r="E112" s="21" t="s">
        <v>24</v>
      </c>
      <c r="F112" s="22">
        <v>29.45</v>
      </c>
      <c r="G112" s="22">
        <v>176.7</v>
      </c>
      <c r="H112" s="23">
        <v>17670</v>
      </c>
      <c r="I112" s="24" t="s">
        <v>42</v>
      </c>
      <c r="J112" s="24" t="s">
        <v>131</v>
      </c>
      <c r="K112" s="25" t="s">
        <v>136</v>
      </c>
      <c r="L112" s="26">
        <f>ROUND((F112-F112*$O$5/100),2)</f>
        <v>29.45</v>
      </c>
      <c r="M112" s="27"/>
      <c r="N112" s="28"/>
      <c r="O112" s="28"/>
      <c r="P112" s="26">
        <f>ROUND((O112*L112*K112+N112*L112*I112+M112*L112),2)</f>
        <v>0</v>
      </c>
    </row>
    <row r="113" spans="2:16" x14ac:dyDescent="0.25">
      <c r="B113" s="51" t="s">
        <v>262</v>
      </c>
      <c r="C113" s="51"/>
      <c r="D113" s="51"/>
      <c r="E113" s="29"/>
      <c r="F113" s="29"/>
      <c r="G113" s="29"/>
      <c r="H113" s="29"/>
      <c r="I113" s="29"/>
      <c r="J113" s="29"/>
      <c r="K113" s="30"/>
      <c r="L113" s="19"/>
      <c r="M113" s="19"/>
      <c r="N113" s="19"/>
      <c r="O113" s="19"/>
      <c r="P113" s="19"/>
    </row>
    <row r="114" spans="2:16" x14ac:dyDescent="0.25">
      <c r="B114" s="20" t="s">
        <v>263</v>
      </c>
      <c r="C114" s="48" t="s">
        <v>264</v>
      </c>
      <c r="D114" s="48"/>
      <c r="E114" s="21" t="s">
        <v>265</v>
      </c>
      <c r="F114" s="22">
        <v>1.75</v>
      </c>
      <c r="G114" s="22">
        <v>1260</v>
      </c>
      <c r="H114" s="23">
        <v>25200</v>
      </c>
      <c r="I114" s="24" t="s">
        <v>266</v>
      </c>
      <c r="J114" s="24" t="s">
        <v>151</v>
      </c>
      <c r="K114" s="25" t="s">
        <v>267</v>
      </c>
      <c r="L114" s="26">
        <f>ROUND((F114-F114*$O$5/100),2)</f>
        <v>1.75</v>
      </c>
      <c r="M114" s="27"/>
      <c r="N114" s="28"/>
      <c r="O114" s="28"/>
      <c r="P114" s="26">
        <f>ROUND((O114*L114*K114+N114*L114*I114+M114*L114),2)</f>
        <v>0</v>
      </c>
    </row>
    <row r="115" spans="2:16" x14ac:dyDescent="0.25">
      <c r="B115" s="20" t="s">
        <v>268</v>
      </c>
      <c r="C115" s="48" t="s">
        <v>269</v>
      </c>
      <c r="D115" s="48"/>
      <c r="E115" s="21" t="s">
        <v>265</v>
      </c>
      <c r="F115" s="22">
        <v>3.8</v>
      </c>
      <c r="G115" s="22">
        <v>1140</v>
      </c>
      <c r="H115" s="23">
        <v>28500</v>
      </c>
      <c r="I115" s="24" t="s">
        <v>270</v>
      </c>
      <c r="J115" s="24" t="s">
        <v>271</v>
      </c>
      <c r="K115" s="25" t="s">
        <v>272</v>
      </c>
      <c r="L115" s="26">
        <f>ROUND((F115-F115*$O$5/100),2)</f>
        <v>3.8</v>
      </c>
      <c r="M115" s="27"/>
      <c r="N115" s="28"/>
      <c r="O115" s="28"/>
      <c r="P115" s="26">
        <f>ROUND((O115*L115*K115+N115*L115*I115+M115*L115),2)</f>
        <v>0</v>
      </c>
    </row>
    <row r="116" spans="2:16" x14ac:dyDescent="0.25">
      <c r="B116" s="20" t="s">
        <v>273</v>
      </c>
      <c r="C116" s="48" t="s">
        <v>274</v>
      </c>
      <c r="D116" s="48"/>
      <c r="E116" s="21" t="s">
        <v>265</v>
      </c>
      <c r="F116" s="22">
        <v>5.8</v>
      </c>
      <c r="G116" s="22">
        <v>580</v>
      </c>
      <c r="H116" s="23">
        <v>29000</v>
      </c>
      <c r="I116" s="24" t="s">
        <v>131</v>
      </c>
      <c r="J116" s="24" t="s">
        <v>147</v>
      </c>
      <c r="K116" s="25" t="s">
        <v>275</v>
      </c>
      <c r="L116" s="26">
        <f>ROUND((F116-F116*$O$5/100),2)</f>
        <v>5.8</v>
      </c>
      <c r="M116" s="27"/>
      <c r="N116" s="28"/>
      <c r="O116" s="28"/>
      <c r="P116" s="26">
        <f>ROUND((O116*L116*K116+N116*L116*I116+M116*L116),2)</f>
        <v>0</v>
      </c>
    </row>
    <row r="117" spans="2:16" x14ac:dyDescent="0.25">
      <c r="B117" s="20" t="s">
        <v>276</v>
      </c>
      <c r="C117" s="48" t="s">
        <v>277</v>
      </c>
      <c r="D117" s="48"/>
      <c r="E117" s="21" t="s">
        <v>265</v>
      </c>
      <c r="F117" s="22">
        <v>14.49</v>
      </c>
      <c r="G117" s="22">
        <v>2086.56</v>
      </c>
      <c r="H117" s="23">
        <v>33384.959999999999</v>
      </c>
      <c r="I117" s="24" t="s">
        <v>80</v>
      </c>
      <c r="J117" s="24" t="s">
        <v>278</v>
      </c>
      <c r="K117" s="25" t="s">
        <v>279</v>
      </c>
      <c r="L117" s="26">
        <f>ROUND((F117-F117*$O$5/100),2)</f>
        <v>14.49</v>
      </c>
      <c r="M117" s="27"/>
      <c r="N117" s="28"/>
      <c r="O117" s="28"/>
      <c r="P117" s="26">
        <f>ROUND((O117*L117*K117+N117*L117*I117+M117*L117),2)</f>
        <v>0</v>
      </c>
    </row>
    <row r="118" spans="2:16" x14ac:dyDescent="0.25">
      <c r="B118" s="51" t="s">
        <v>280</v>
      </c>
      <c r="C118" s="51"/>
      <c r="D118" s="51"/>
      <c r="E118" s="29"/>
      <c r="F118" s="29"/>
      <c r="G118" s="29"/>
      <c r="H118" s="29"/>
      <c r="I118" s="29"/>
      <c r="J118" s="29"/>
      <c r="K118" s="30"/>
      <c r="L118" s="19"/>
      <c r="M118" s="19"/>
      <c r="N118" s="19"/>
      <c r="O118" s="19"/>
      <c r="P118" s="19"/>
    </row>
    <row r="119" spans="2:16" x14ac:dyDescent="0.25">
      <c r="B119" s="20" t="s">
        <v>281</v>
      </c>
      <c r="C119" s="48" t="s">
        <v>282</v>
      </c>
      <c r="D119" s="48"/>
      <c r="E119" s="21" t="s">
        <v>24</v>
      </c>
      <c r="F119" s="22">
        <v>343</v>
      </c>
      <c r="G119" s="22">
        <v>1029</v>
      </c>
      <c r="H119" s="23">
        <v>32928</v>
      </c>
      <c r="I119" s="24" t="s">
        <v>25</v>
      </c>
      <c r="J119" s="24" t="s">
        <v>258</v>
      </c>
      <c r="K119" s="25" t="s">
        <v>283</v>
      </c>
      <c r="L119" s="26">
        <f>ROUND((F119-F119*$O$5/100),2)</f>
        <v>343</v>
      </c>
      <c r="M119" s="27"/>
      <c r="N119" s="28"/>
      <c r="O119" s="28"/>
      <c r="P119" s="26">
        <f>ROUND((O119*L119*K119+N119*L119*I119+M119*L119),2)</f>
        <v>0</v>
      </c>
    </row>
    <row r="120" spans="2:16" x14ac:dyDescent="0.25">
      <c r="B120" s="20" t="s">
        <v>284</v>
      </c>
      <c r="C120" s="48" t="s">
        <v>285</v>
      </c>
      <c r="D120" s="48"/>
      <c r="E120" s="21" t="s">
        <v>24</v>
      </c>
      <c r="F120" s="22">
        <v>1060</v>
      </c>
      <c r="G120" s="22">
        <v>3180</v>
      </c>
      <c r="H120" s="23">
        <v>63600</v>
      </c>
      <c r="I120" s="24" t="s">
        <v>25</v>
      </c>
      <c r="J120" s="24" t="s">
        <v>151</v>
      </c>
      <c r="K120" s="25" t="s">
        <v>152</v>
      </c>
      <c r="L120" s="26">
        <f>ROUND((F120-F120*$O$5/100),2)</f>
        <v>1060</v>
      </c>
      <c r="M120" s="27"/>
      <c r="N120" s="28"/>
      <c r="O120" s="28"/>
      <c r="P120" s="26">
        <f>ROUND((O120*L120*K120+N120*L120*I120+M120*L120),2)</f>
        <v>0</v>
      </c>
    </row>
    <row r="121" spans="2:16" x14ac:dyDescent="0.25">
      <c r="B121" s="20" t="s">
        <v>286</v>
      </c>
      <c r="C121" s="48" t="s">
        <v>287</v>
      </c>
      <c r="D121" s="48"/>
      <c r="E121" s="21" t="s">
        <v>24</v>
      </c>
      <c r="F121" s="22">
        <v>365</v>
      </c>
      <c r="G121" s="22">
        <v>1095</v>
      </c>
      <c r="H121" s="23">
        <v>32850</v>
      </c>
      <c r="I121" s="24" t="s">
        <v>25</v>
      </c>
      <c r="J121" s="24" t="s">
        <v>288</v>
      </c>
      <c r="K121" s="25" t="s">
        <v>100</v>
      </c>
      <c r="L121" s="26">
        <f>ROUND((F121-F121*$O$5/100),2)</f>
        <v>365</v>
      </c>
      <c r="M121" s="27"/>
      <c r="N121" s="28"/>
      <c r="O121" s="28"/>
      <c r="P121" s="26">
        <f>ROUND((O121*L121*K121+N121*L121*I121+M121*L121),2)</f>
        <v>0</v>
      </c>
    </row>
    <row r="122" spans="2:16" x14ac:dyDescent="0.25">
      <c r="B122" s="51" t="s">
        <v>289</v>
      </c>
      <c r="C122" s="51"/>
      <c r="D122" s="51"/>
      <c r="E122" s="29"/>
      <c r="F122" s="29"/>
      <c r="G122" s="29"/>
      <c r="H122" s="29"/>
      <c r="I122" s="29"/>
      <c r="J122" s="29"/>
      <c r="K122" s="30"/>
      <c r="L122" s="19"/>
      <c r="M122" s="19"/>
      <c r="N122" s="19"/>
      <c r="O122" s="19"/>
      <c r="P122" s="19"/>
    </row>
    <row r="123" spans="2:16" x14ac:dyDescent="0.25">
      <c r="B123" s="20" t="s">
        <v>290</v>
      </c>
      <c r="C123" s="48" t="s">
        <v>291</v>
      </c>
      <c r="D123" s="48"/>
      <c r="E123" s="21" t="s">
        <v>24</v>
      </c>
      <c r="F123" s="22">
        <v>50</v>
      </c>
      <c r="G123" s="22">
        <v>300</v>
      </c>
      <c r="H123" s="23">
        <v>36000</v>
      </c>
      <c r="I123" s="24" t="s">
        <v>42</v>
      </c>
      <c r="J123" s="24" t="s">
        <v>27</v>
      </c>
      <c r="K123" s="25" t="s">
        <v>266</v>
      </c>
      <c r="L123" s="26">
        <f>ROUND((F123-F123*$O$5/100),2)</f>
        <v>50</v>
      </c>
      <c r="M123" s="27"/>
      <c r="N123" s="28"/>
      <c r="O123" s="28"/>
      <c r="P123" s="26">
        <f>ROUND((O123*L123*K123+N123*L123*I123+M123*L123),2)</f>
        <v>0</v>
      </c>
    </row>
    <row r="124" spans="2:16" x14ac:dyDescent="0.25">
      <c r="B124" s="20" t="s">
        <v>292</v>
      </c>
      <c r="C124" s="48" t="s">
        <v>293</v>
      </c>
      <c r="D124" s="48"/>
      <c r="E124" s="21" t="s">
        <v>265</v>
      </c>
      <c r="F124" s="22">
        <v>26.4</v>
      </c>
      <c r="G124" s="22">
        <v>1900.8</v>
      </c>
      <c r="H124" s="23">
        <v>38016</v>
      </c>
      <c r="I124" s="24" t="s">
        <v>95</v>
      </c>
      <c r="J124" s="24" t="s">
        <v>151</v>
      </c>
      <c r="K124" s="25" t="s">
        <v>294</v>
      </c>
      <c r="L124" s="26">
        <f>ROUND((F124-F124*$O$5/100),2)</f>
        <v>26.4</v>
      </c>
      <c r="M124" s="27"/>
      <c r="N124" s="28"/>
      <c r="O124" s="28"/>
      <c r="P124" s="26">
        <f>ROUND((O124*L124*K124+N124*L124*I124+M124*L124),2)</f>
        <v>0</v>
      </c>
    </row>
    <row r="125" spans="2:16" x14ac:dyDescent="0.25">
      <c r="B125" s="20" t="s">
        <v>295</v>
      </c>
      <c r="C125" s="48" t="s">
        <v>296</v>
      </c>
      <c r="D125" s="48"/>
      <c r="E125" s="21" t="s">
        <v>24</v>
      </c>
      <c r="F125" s="22">
        <v>129</v>
      </c>
      <c r="G125" s="22">
        <v>774</v>
      </c>
      <c r="H125" s="23">
        <v>27864</v>
      </c>
      <c r="I125" s="24" t="s">
        <v>42</v>
      </c>
      <c r="J125" s="24" t="s">
        <v>61</v>
      </c>
      <c r="K125" s="25" t="s">
        <v>62</v>
      </c>
      <c r="L125" s="26">
        <f>ROUND((F125-F125*$O$5/100),2)</f>
        <v>129</v>
      </c>
      <c r="M125" s="27"/>
      <c r="N125" s="28"/>
      <c r="O125" s="28"/>
      <c r="P125" s="26">
        <f>ROUND((O125*L125*K125+N125*L125*I125+M125*L125),2)</f>
        <v>0</v>
      </c>
    </row>
    <row r="126" spans="2:16" x14ac:dyDescent="0.25">
      <c r="B126" s="20" t="s">
        <v>297</v>
      </c>
      <c r="C126" s="48" t="s">
        <v>298</v>
      </c>
      <c r="D126" s="48"/>
      <c r="E126" s="21" t="s">
        <v>24</v>
      </c>
      <c r="F126" s="22">
        <v>113</v>
      </c>
      <c r="G126" s="22">
        <v>452</v>
      </c>
      <c r="H126" s="23">
        <v>18080</v>
      </c>
      <c r="I126" s="24" t="s">
        <v>79</v>
      </c>
      <c r="J126" s="24" t="s">
        <v>26</v>
      </c>
      <c r="K126" s="25" t="s">
        <v>204</v>
      </c>
      <c r="L126" s="26">
        <f>ROUND((F126-F126*$O$5/100),2)</f>
        <v>113</v>
      </c>
      <c r="M126" s="27"/>
      <c r="N126" s="28"/>
      <c r="O126" s="28"/>
      <c r="P126" s="26">
        <f>ROUND((O126*L126*K126+N126*L126*I126+M126*L126),2)</f>
        <v>0</v>
      </c>
    </row>
    <row r="127" spans="2:16" x14ac:dyDescent="0.25">
      <c r="B127" s="51" t="s">
        <v>299</v>
      </c>
      <c r="C127" s="51"/>
      <c r="D127" s="51"/>
      <c r="E127" s="29"/>
      <c r="F127" s="29"/>
      <c r="G127" s="29"/>
      <c r="H127" s="29"/>
      <c r="I127" s="29"/>
      <c r="J127" s="29"/>
      <c r="K127" s="30"/>
      <c r="L127" s="19"/>
      <c r="M127" s="19"/>
      <c r="N127" s="19"/>
      <c r="O127" s="19"/>
      <c r="P127" s="19"/>
    </row>
    <row r="128" spans="2:16" x14ac:dyDescent="0.25">
      <c r="B128" s="20" t="s">
        <v>300</v>
      </c>
      <c r="C128" s="48" t="s">
        <v>301</v>
      </c>
      <c r="D128" s="48"/>
      <c r="E128" s="21" t="s">
        <v>159</v>
      </c>
      <c r="F128" s="22">
        <v>246</v>
      </c>
      <c r="G128" s="22">
        <v>246</v>
      </c>
      <c r="H128" s="23">
        <v>17712</v>
      </c>
      <c r="I128" s="24" t="s">
        <v>160</v>
      </c>
      <c r="J128" s="24" t="s">
        <v>95</v>
      </c>
      <c r="K128" s="25" t="s">
        <v>95</v>
      </c>
      <c r="L128" s="26">
        <f>ROUND((F128-F128*$O$5/100),2)</f>
        <v>246</v>
      </c>
      <c r="M128" s="28"/>
      <c r="N128" s="28"/>
      <c r="O128" s="28"/>
      <c r="P128" s="26">
        <f>ROUND((O128*L128*K128+N128*L128*I128+M128*L128),2)</f>
        <v>0</v>
      </c>
    </row>
    <row r="129" spans="2:16" x14ac:dyDescent="0.25">
      <c r="B129" s="20" t="s">
        <v>302</v>
      </c>
      <c r="C129" s="48" t="s">
        <v>303</v>
      </c>
      <c r="D129" s="48"/>
      <c r="E129" s="21" t="s">
        <v>159</v>
      </c>
      <c r="F129" s="22">
        <v>896</v>
      </c>
      <c r="G129" s="22">
        <v>896</v>
      </c>
      <c r="H129" s="23">
        <v>16128</v>
      </c>
      <c r="I129" s="24" t="s">
        <v>160</v>
      </c>
      <c r="J129" s="24" t="s">
        <v>89</v>
      </c>
      <c r="K129" s="25" t="s">
        <v>89</v>
      </c>
      <c r="L129" s="26">
        <f>ROUND((F129-F129*$O$5/100),2)</f>
        <v>896</v>
      </c>
      <c r="M129" s="28"/>
      <c r="N129" s="28"/>
      <c r="O129" s="28"/>
      <c r="P129" s="26">
        <f>ROUND((O129*L129*K129+N129*L129*I129+M129*L129),2)</f>
        <v>0</v>
      </c>
    </row>
    <row r="130" spans="2:16" x14ac:dyDescent="0.25">
      <c r="B130" s="20" t="s">
        <v>304</v>
      </c>
      <c r="C130" s="48" t="s">
        <v>305</v>
      </c>
      <c r="D130" s="48"/>
      <c r="E130" s="21" t="s">
        <v>159</v>
      </c>
      <c r="F130" s="22">
        <v>1860</v>
      </c>
      <c r="G130" s="22">
        <v>1860</v>
      </c>
      <c r="H130" s="23">
        <v>22320</v>
      </c>
      <c r="I130" s="24" t="s">
        <v>160</v>
      </c>
      <c r="J130" s="24" t="s">
        <v>306</v>
      </c>
      <c r="K130" s="25" t="s">
        <v>306</v>
      </c>
      <c r="L130" s="26">
        <f>ROUND((F130-F130*$O$5/100),2)</f>
        <v>1860</v>
      </c>
      <c r="M130" s="28"/>
      <c r="N130" s="28"/>
      <c r="O130" s="28"/>
      <c r="P130" s="26">
        <f>ROUND((O130*L130*K130+N130*L130*I130+M130*L130),2)</f>
        <v>0</v>
      </c>
    </row>
    <row r="131" spans="2:16" x14ac:dyDescent="0.25">
      <c r="B131" s="20" t="s">
        <v>307</v>
      </c>
      <c r="C131" s="48" t="s">
        <v>308</v>
      </c>
      <c r="D131" s="48"/>
      <c r="E131" s="21" t="s">
        <v>24</v>
      </c>
      <c r="F131" s="22">
        <v>175</v>
      </c>
      <c r="G131" s="22">
        <v>700</v>
      </c>
      <c r="H131" s="23">
        <v>25200</v>
      </c>
      <c r="I131" s="24" t="s">
        <v>79</v>
      </c>
      <c r="J131" s="24" t="s">
        <v>61</v>
      </c>
      <c r="K131" s="25" t="s">
        <v>80</v>
      </c>
      <c r="L131" s="26">
        <f>ROUND((F131-F131*$O$5/100),2)</f>
        <v>175</v>
      </c>
      <c r="M131" s="27"/>
      <c r="N131" s="28"/>
      <c r="O131" s="28"/>
      <c r="P131" s="26">
        <f>ROUND((O131*L131*K131+N131*L131*I131+M131*L131),2)</f>
        <v>0</v>
      </c>
    </row>
    <row r="132" spans="2:16" x14ac:dyDescent="0.25">
      <c r="B132" s="20" t="s">
        <v>309</v>
      </c>
      <c r="C132" s="48" t="s">
        <v>310</v>
      </c>
      <c r="D132" s="48"/>
      <c r="E132" s="21" t="s">
        <v>24</v>
      </c>
      <c r="F132" s="22">
        <v>47.6</v>
      </c>
      <c r="G132" s="22">
        <v>190.4</v>
      </c>
      <c r="H132" s="23">
        <v>45696</v>
      </c>
      <c r="I132" s="24" t="s">
        <v>79</v>
      </c>
      <c r="J132" s="24" t="s">
        <v>223</v>
      </c>
      <c r="K132" s="25" t="s">
        <v>311</v>
      </c>
      <c r="L132" s="26">
        <f>ROUND((F132-F132*$O$5/100),2)</f>
        <v>47.6</v>
      </c>
      <c r="M132" s="27"/>
      <c r="N132" s="28"/>
      <c r="O132" s="28"/>
      <c r="P132" s="26">
        <f>ROUND((O132*L132*K132+N132*L132*I132+M132*L132),2)</f>
        <v>0</v>
      </c>
    </row>
    <row r="133" spans="2:16" x14ac:dyDescent="0.25">
      <c r="B133" s="51" t="s">
        <v>312</v>
      </c>
      <c r="C133" s="51"/>
      <c r="D133" s="51"/>
      <c r="E133" s="29"/>
      <c r="F133" s="29"/>
      <c r="G133" s="29"/>
      <c r="H133" s="29"/>
      <c r="I133" s="29"/>
      <c r="J133" s="29"/>
      <c r="K133" s="30"/>
      <c r="L133" s="19"/>
      <c r="M133" s="19"/>
      <c r="N133" s="19"/>
      <c r="O133" s="19"/>
      <c r="P133" s="19"/>
    </row>
    <row r="134" spans="2:16" x14ac:dyDescent="0.25">
      <c r="B134" s="20" t="s">
        <v>313</v>
      </c>
      <c r="C134" s="48" t="s">
        <v>314</v>
      </c>
      <c r="D134" s="48"/>
      <c r="E134" s="21" t="s">
        <v>24</v>
      </c>
      <c r="F134" s="22">
        <v>364</v>
      </c>
      <c r="G134" s="22">
        <v>728</v>
      </c>
      <c r="H134" s="23">
        <v>17472</v>
      </c>
      <c r="I134" s="24" t="s">
        <v>130</v>
      </c>
      <c r="J134" s="24" t="s">
        <v>315</v>
      </c>
      <c r="K134" s="25" t="s">
        <v>316</v>
      </c>
      <c r="L134" s="26">
        <f t="shared" ref="L134:L141" si="10">ROUND((F134-F134*$O$5/100),2)</f>
        <v>364</v>
      </c>
      <c r="M134" s="27"/>
      <c r="N134" s="28"/>
      <c r="O134" s="28"/>
      <c r="P134" s="26">
        <f t="shared" ref="P134:P141" si="11">ROUND((O134*L134*K134+N134*L134*I134+M134*L134),2)</f>
        <v>0</v>
      </c>
    </row>
    <row r="135" spans="2:16" x14ac:dyDescent="0.25">
      <c r="B135" s="20" t="s">
        <v>317</v>
      </c>
      <c r="C135" s="48" t="s">
        <v>318</v>
      </c>
      <c r="D135" s="48"/>
      <c r="E135" s="21" t="s">
        <v>24</v>
      </c>
      <c r="F135" s="22">
        <v>158</v>
      </c>
      <c r="G135" s="22">
        <v>632</v>
      </c>
      <c r="H135" s="23">
        <v>22752</v>
      </c>
      <c r="I135" s="24" t="s">
        <v>79</v>
      </c>
      <c r="J135" s="24" t="s">
        <v>61</v>
      </c>
      <c r="K135" s="25" t="s">
        <v>80</v>
      </c>
      <c r="L135" s="26">
        <f t="shared" si="10"/>
        <v>158</v>
      </c>
      <c r="M135" s="27"/>
      <c r="N135" s="28"/>
      <c r="O135" s="28"/>
      <c r="P135" s="26">
        <f t="shared" si="11"/>
        <v>0</v>
      </c>
    </row>
    <row r="136" spans="2:16" x14ac:dyDescent="0.25">
      <c r="B136" s="20" t="s">
        <v>319</v>
      </c>
      <c r="C136" s="48" t="s">
        <v>320</v>
      </c>
      <c r="D136" s="48"/>
      <c r="E136" s="21" t="s">
        <v>24</v>
      </c>
      <c r="F136" s="22">
        <v>437</v>
      </c>
      <c r="G136" s="22">
        <v>874</v>
      </c>
      <c r="H136" s="23">
        <v>20976</v>
      </c>
      <c r="I136" s="24" t="s">
        <v>130</v>
      </c>
      <c r="J136" s="24" t="s">
        <v>315</v>
      </c>
      <c r="K136" s="25" t="s">
        <v>316</v>
      </c>
      <c r="L136" s="26">
        <f t="shared" si="10"/>
        <v>437</v>
      </c>
      <c r="M136" s="27"/>
      <c r="N136" s="28"/>
      <c r="O136" s="28"/>
      <c r="P136" s="26">
        <f t="shared" si="11"/>
        <v>0</v>
      </c>
    </row>
    <row r="137" spans="2:16" x14ac:dyDescent="0.25">
      <c r="B137" s="20" t="s">
        <v>321</v>
      </c>
      <c r="C137" s="48" t="s">
        <v>322</v>
      </c>
      <c r="D137" s="48"/>
      <c r="E137" s="21" t="s">
        <v>24</v>
      </c>
      <c r="F137" s="22">
        <v>728</v>
      </c>
      <c r="G137" s="22">
        <v>1456</v>
      </c>
      <c r="H137" s="23">
        <v>34944</v>
      </c>
      <c r="I137" s="24" t="s">
        <v>130</v>
      </c>
      <c r="J137" s="24" t="s">
        <v>315</v>
      </c>
      <c r="K137" s="25" t="s">
        <v>316</v>
      </c>
      <c r="L137" s="26">
        <f t="shared" si="10"/>
        <v>728</v>
      </c>
      <c r="M137" s="27"/>
      <c r="N137" s="28"/>
      <c r="O137" s="28"/>
      <c r="P137" s="26">
        <f t="shared" si="11"/>
        <v>0</v>
      </c>
    </row>
    <row r="138" spans="2:16" x14ac:dyDescent="0.25">
      <c r="B138" s="20" t="s">
        <v>323</v>
      </c>
      <c r="C138" s="48" t="s">
        <v>324</v>
      </c>
      <c r="D138" s="48"/>
      <c r="E138" s="21" t="s">
        <v>24</v>
      </c>
      <c r="F138" s="22">
        <v>263</v>
      </c>
      <c r="G138" s="22">
        <v>1052</v>
      </c>
      <c r="H138" s="23">
        <v>21040</v>
      </c>
      <c r="I138" s="24" t="s">
        <v>79</v>
      </c>
      <c r="J138" s="24" t="s">
        <v>151</v>
      </c>
      <c r="K138" s="25" t="s">
        <v>325</v>
      </c>
      <c r="L138" s="26">
        <f t="shared" si="10"/>
        <v>263</v>
      </c>
      <c r="M138" s="27"/>
      <c r="N138" s="28"/>
      <c r="O138" s="28"/>
      <c r="P138" s="26">
        <f t="shared" si="11"/>
        <v>0</v>
      </c>
    </row>
    <row r="139" spans="2:16" x14ac:dyDescent="0.25">
      <c r="B139" s="20" t="s">
        <v>326</v>
      </c>
      <c r="C139" s="48" t="s">
        <v>327</v>
      </c>
      <c r="D139" s="48"/>
      <c r="E139" s="21" t="s">
        <v>24</v>
      </c>
      <c r="F139" s="22">
        <v>136</v>
      </c>
      <c r="G139" s="22">
        <v>544</v>
      </c>
      <c r="H139" s="23">
        <v>19584</v>
      </c>
      <c r="I139" s="24" t="s">
        <v>79</v>
      </c>
      <c r="J139" s="24" t="s">
        <v>61</v>
      </c>
      <c r="K139" s="25" t="s">
        <v>80</v>
      </c>
      <c r="L139" s="26">
        <f t="shared" si="10"/>
        <v>136</v>
      </c>
      <c r="M139" s="27"/>
      <c r="N139" s="28"/>
      <c r="O139" s="28"/>
      <c r="P139" s="26">
        <f t="shared" si="11"/>
        <v>0</v>
      </c>
    </row>
    <row r="140" spans="2:16" x14ac:dyDescent="0.25">
      <c r="B140" s="20" t="s">
        <v>328</v>
      </c>
      <c r="C140" s="48" t="s">
        <v>329</v>
      </c>
      <c r="D140" s="48"/>
      <c r="E140" s="21" t="s">
        <v>159</v>
      </c>
      <c r="F140" s="22">
        <v>2795</v>
      </c>
      <c r="G140" s="22">
        <v>2795</v>
      </c>
      <c r="H140" s="23">
        <v>22360</v>
      </c>
      <c r="I140" s="24" t="s">
        <v>160</v>
      </c>
      <c r="J140" s="24" t="s">
        <v>330</v>
      </c>
      <c r="K140" s="25" t="s">
        <v>330</v>
      </c>
      <c r="L140" s="26">
        <f t="shared" si="10"/>
        <v>2795</v>
      </c>
      <c r="M140" s="28"/>
      <c r="N140" s="28"/>
      <c r="O140" s="28"/>
      <c r="P140" s="26">
        <f t="shared" si="11"/>
        <v>0</v>
      </c>
    </row>
    <row r="141" spans="2:16" x14ac:dyDescent="0.25">
      <c r="B141" s="20" t="s">
        <v>331</v>
      </c>
      <c r="C141" s="48" t="s">
        <v>332</v>
      </c>
      <c r="D141" s="48"/>
      <c r="E141" s="21" t="s">
        <v>159</v>
      </c>
      <c r="F141" s="22">
        <v>1090</v>
      </c>
      <c r="G141" s="22">
        <v>1090</v>
      </c>
      <c r="H141" s="23">
        <v>32700</v>
      </c>
      <c r="I141" s="24" t="s">
        <v>160</v>
      </c>
      <c r="J141" s="24" t="s">
        <v>288</v>
      </c>
      <c r="K141" s="25" t="s">
        <v>288</v>
      </c>
      <c r="L141" s="26">
        <f t="shared" si="10"/>
        <v>1090</v>
      </c>
      <c r="M141" s="28"/>
      <c r="N141" s="28"/>
      <c r="O141" s="28"/>
      <c r="P141" s="26">
        <f t="shared" si="11"/>
        <v>0</v>
      </c>
    </row>
    <row r="142" spans="2:16" x14ac:dyDescent="0.25">
      <c r="B142" s="51" t="s">
        <v>333</v>
      </c>
      <c r="C142" s="51"/>
      <c r="D142" s="51"/>
      <c r="E142" s="29"/>
      <c r="F142" s="29"/>
      <c r="G142" s="29"/>
      <c r="H142" s="29"/>
      <c r="I142" s="29"/>
      <c r="J142" s="29"/>
      <c r="K142" s="30"/>
      <c r="L142" s="19"/>
      <c r="M142" s="19"/>
      <c r="N142" s="19"/>
      <c r="O142" s="19"/>
      <c r="P142" s="19"/>
    </row>
    <row r="143" spans="2:16" x14ac:dyDescent="0.25">
      <c r="B143" s="20" t="s">
        <v>334</v>
      </c>
      <c r="C143" s="48" t="s">
        <v>335</v>
      </c>
      <c r="D143" s="48"/>
      <c r="E143" s="21" t="s">
        <v>24</v>
      </c>
      <c r="F143" s="22">
        <v>3260</v>
      </c>
      <c r="G143" s="22">
        <v>3260</v>
      </c>
      <c r="H143" s="23">
        <v>39120</v>
      </c>
      <c r="I143" s="24" t="s">
        <v>160</v>
      </c>
      <c r="J143" s="24" t="s">
        <v>306</v>
      </c>
      <c r="K143" s="25" t="s">
        <v>306</v>
      </c>
      <c r="L143" s="26">
        <f>ROUND((F143-F143*$O$5/100),2)</f>
        <v>3260</v>
      </c>
      <c r="M143" s="27"/>
      <c r="N143" s="28"/>
      <c r="O143" s="28"/>
      <c r="P143" s="26">
        <f>ROUND((O143*L143*K143+N143*L143*I143+M143*L143),2)</f>
        <v>0</v>
      </c>
    </row>
    <row r="144" spans="2:16" x14ac:dyDescent="0.25">
      <c r="B144" s="20" t="s">
        <v>336</v>
      </c>
      <c r="C144" s="48" t="s">
        <v>337</v>
      </c>
      <c r="D144" s="48"/>
      <c r="E144" s="21" t="s">
        <v>159</v>
      </c>
      <c r="F144" s="22">
        <v>4685</v>
      </c>
      <c r="G144" s="22">
        <v>4685</v>
      </c>
      <c r="H144" s="23">
        <v>56220</v>
      </c>
      <c r="I144" s="24" t="s">
        <v>160</v>
      </c>
      <c r="J144" s="24" t="s">
        <v>306</v>
      </c>
      <c r="K144" s="25" t="s">
        <v>306</v>
      </c>
      <c r="L144" s="26">
        <f>ROUND((F144-F144*$O$5/100),2)</f>
        <v>4685</v>
      </c>
      <c r="M144" s="28"/>
      <c r="N144" s="28"/>
      <c r="O144" s="28"/>
      <c r="P144" s="26">
        <f>ROUND((O144*L144*K144+N144*L144*I144+M144*L144),2)</f>
        <v>0</v>
      </c>
    </row>
    <row r="145" spans="2:16" x14ac:dyDescent="0.25">
      <c r="B145" s="51" t="s">
        <v>338</v>
      </c>
      <c r="C145" s="51"/>
      <c r="D145" s="51"/>
      <c r="E145" s="29"/>
      <c r="F145" s="29"/>
      <c r="G145" s="29"/>
      <c r="H145" s="29"/>
      <c r="I145" s="29"/>
      <c r="J145" s="29"/>
      <c r="K145" s="30"/>
      <c r="L145" s="19"/>
      <c r="M145" s="19"/>
      <c r="N145" s="19"/>
      <c r="O145" s="19"/>
      <c r="P145" s="19"/>
    </row>
    <row r="146" spans="2:16" x14ac:dyDescent="0.25">
      <c r="B146" s="20" t="s">
        <v>339</v>
      </c>
      <c r="C146" s="48" t="s">
        <v>340</v>
      </c>
      <c r="D146" s="48"/>
      <c r="E146" s="21" t="s">
        <v>159</v>
      </c>
      <c r="F146" s="22">
        <v>1045</v>
      </c>
      <c r="G146" s="22">
        <v>1045</v>
      </c>
      <c r="H146" s="23">
        <v>25080</v>
      </c>
      <c r="I146" s="24" t="s">
        <v>160</v>
      </c>
      <c r="J146" s="24" t="s">
        <v>315</v>
      </c>
      <c r="K146" s="25" t="s">
        <v>315</v>
      </c>
      <c r="L146" s="26">
        <f>ROUND((F146-F146*$O$5/100),2)</f>
        <v>1045</v>
      </c>
      <c r="M146" s="28"/>
      <c r="N146" s="28"/>
      <c r="O146" s="28"/>
      <c r="P146" s="26">
        <f>ROUND((O146*L146*K146+N146*L146*I146+M146*L146),2)</f>
        <v>0</v>
      </c>
    </row>
    <row r="147" spans="2:16" x14ac:dyDescent="0.25">
      <c r="B147" s="20" t="s">
        <v>341</v>
      </c>
      <c r="C147" s="48" t="s">
        <v>342</v>
      </c>
      <c r="D147" s="48"/>
      <c r="E147" s="21" t="s">
        <v>159</v>
      </c>
      <c r="F147" s="22">
        <v>699</v>
      </c>
      <c r="G147" s="22">
        <v>699</v>
      </c>
      <c r="H147" s="23">
        <v>27960</v>
      </c>
      <c r="I147" s="24" t="s">
        <v>160</v>
      </c>
      <c r="J147" s="24" t="s">
        <v>26</v>
      </c>
      <c r="K147" s="25" t="s">
        <v>26</v>
      </c>
      <c r="L147" s="26">
        <f>ROUND((F147-F147*$O$5/100),2)</f>
        <v>699</v>
      </c>
      <c r="M147" s="28"/>
      <c r="N147" s="28"/>
      <c r="O147" s="28"/>
      <c r="P147" s="26">
        <f>ROUND((O147*L147*K147+N147*L147*I147+M147*L147),2)</f>
        <v>0</v>
      </c>
    </row>
    <row r="148" spans="2:16" x14ac:dyDescent="0.25">
      <c r="B148" s="51" t="s">
        <v>343</v>
      </c>
      <c r="C148" s="51"/>
      <c r="D148" s="51"/>
      <c r="E148" s="29"/>
      <c r="F148" s="29"/>
      <c r="G148" s="29"/>
      <c r="H148" s="29"/>
      <c r="I148" s="29"/>
      <c r="J148" s="29"/>
      <c r="K148" s="30"/>
      <c r="L148" s="19"/>
      <c r="M148" s="19"/>
      <c r="N148" s="19"/>
      <c r="O148" s="19"/>
      <c r="P148" s="19"/>
    </row>
    <row r="149" spans="2:16" x14ac:dyDescent="0.25">
      <c r="B149" s="53" t="s">
        <v>344</v>
      </c>
      <c r="C149" s="53"/>
      <c r="D149" s="53"/>
      <c r="E149" s="31"/>
      <c r="F149" s="31"/>
      <c r="G149" s="31"/>
      <c r="H149" s="31"/>
      <c r="I149" s="31"/>
      <c r="J149" s="31"/>
      <c r="K149" s="32"/>
      <c r="L149" s="19"/>
      <c r="M149" s="19"/>
      <c r="N149" s="19"/>
      <c r="O149" s="19"/>
      <c r="P149" s="19"/>
    </row>
    <row r="150" spans="2:16" x14ac:dyDescent="0.25">
      <c r="B150" s="20" t="s">
        <v>345</v>
      </c>
      <c r="C150" s="48" t="s">
        <v>346</v>
      </c>
      <c r="D150" s="48"/>
      <c r="E150" s="21" t="s">
        <v>159</v>
      </c>
      <c r="F150" s="22">
        <v>2480</v>
      </c>
      <c r="G150" s="22">
        <v>2480</v>
      </c>
      <c r="H150" s="23">
        <v>29760</v>
      </c>
      <c r="I150" s="24" t="s">
        <v>160</v>
      </c>
      <c r="J150" s="24" t="s">
        <v>306</v>
      </c>
      <c r="K150" s="25" t="s">
        <v>306</v>
      </c>
      <c r="L150" s="26">
        <f t="shared" ref="L150:L182" si="12">ROUND((F150-F150*$O$5/100),2)</f>
        <v>2480</v>
      </c>
      <c r="M150" s="28"/>
      <c r="N150" s="28"/>
      <c r="O150" s="28"/>
      <c r="P150" s="26">
        <f t="shared" ref="P150:P182" si="13">ROUND((O150*L150*K150+N150*L150*I150+M150*L150),2)</f>
        <v>0</v>
      </c>
    </row>
    <row r="151" spans="2:16" x14ac:dyDescent="0.25">
      <c r="B151" s="20" t="s">
        <v>347</v>
      </c>
      <c r="C151" s="48" t="s">
        <v>348</v>
      </c>
      <c r="D151" s="48"/>
      <c r="E151" s="21" t="s">
        <v>159</v>
      </c>
      <c r="F151" s="22">
        <v>1596</v>
      </c>
      <c r="G151" s="22">
        <v>1596</v>
      </c>
      <c r="H151" s="23">
        <v>19152</v>
      </c>
      <c r="I151" s="24" t="s">
        <v>160</v>
      </c>
      <c r="J151" s="24" t="s">
        <v>306</v>
      </c>
      <c r="K151" s="25" t="s">
        <v>306</v>
      </c>
      <c r="L151" s="26">
        <f t="shared" si="12"/>
        <v>1596</v>
      </c>
      <c r="M151" s="28"/>
      <c r="N151" s="28"/>
      <c r="O151" s="28"/>
      <c r="P151" s="26">
        <f t="shared" si="13"/>
        <v>0</v>
      </c>
    </row>
    <row r="152" spans="2:16" x14ac:dyDescent="0.25">
      <c r="B152" s="20" t="s">
        <v>349</v>
      </c>
      <c r="C152" s="48" t="s">
        <v>350</v>
      </c>
      <c r="D152" s="48"/>
      <c r="E152" s="21" t="s">
        <v>159</v>
      </c>
      <c r="F152" s="22">
        <v>1617</v>
      </c>
      <c r="G152" s="22">
        <v>1617</v>
      </c>
      <c r="H152" s="23">
        <v>25872</v>
      </c>
      <c r="I152" s="24" t="s">
        <v>160</v>
      </c>
      <c r="J152" s="24" t="s">
        <v>278</v>
      </c>
      <c r="K152" s="25" t="s">
        <v>278</v>
      </c>
      <c r="L152" s="26">
        <f t="shared" si="12"/>
        <v>1617</v>
      </c>
      <c r="M152" s="28"/>
      <c r="N152" s="28"/>
      <c r="O152" s="28"/>
      <c r="P152" s="26">
        <f t="shared" si="13"/>
        <v>0</v>
      </c>
    </row>
    <row r="153" spans="2:16" x14ac:dyDescent="0.25">
      <c r="B153" s="20" t="s">
        <v>351</v>
      </c>
      <c r="C153" s="48" t="s">
        <v>352</v>
      </c>
      <c r="D153" s="48"/>
      <c r="E153" s="21" t="s">
        <v>159</v>
      </c>
      <c r="F153" s="22">
        <v>3368</v>
      </c>
      <c r="G153" s="22">
        <v>3368</v>
      </c>
      <c r="H153" s="23">
        <v>26944</v>
      </c>
      <c r="I153" s="24" t="s">
        <v>160</v>
      </c>
      <c r="J153" s="24" t="s">
        <v>330</v>
      </c>
      <c r="K153" s="25" t="s">
        <v>330</v>
      </c>
      <c r="L153" s="26">
        <f t="shared" si="12"/>
        <v>3368</v>
      </c>
      <c r="M153" s="28"/>
      <c r="N153" s="28"/>
      <c r="O153" s="28"/>
      <c r="P153" s="26">
        <f t="shared" si="13"/>
        <v>0</v>
      </c>
    </row>
    <row r="154" spans="2:16" x14ac:dyDescent="0.25">
      <c r="B154" s="20" t="s">
        <v>353</v>
      </c>
      <c r="C154" s="48" t="s">
        <v>354</v>
      </c>
      <c r="D154" s="48"/>
      <c r="E154" s="21" t="s">
        <v>159</v>
      </c>
      <c r="F154" s="22">
        <v>6905</v>
      </c>
      <c r="G154" s="22">
        <v>6905</v>
      </c>
      <c r="H154" s="23">
        <v>27620</v>
      </c>
      <c r="I154" s="24" t="s">
        <v>160</v>
      </c>
      <c r="J154" s="24" t="s">
        <v>79</v>
      </c>
      <c r="K154" s="25" t="s">
        <v>79</v>
      </c>
      <c r="L154" s="26">
        <f t="shared" si="12"/>
        <v>6905</v>
      </c>
      <c r="M154" s="28"/>
      <c r="N154" s="28"/>
      <c r="O154" s="28"/>
      <c r="P154" s="26">
        <f t="shared" si="13"/>
        <v>0</v>
      </c>
    </row>
    <row r="155" spans="2:16" x14ac:dyDescent="0.25">
      <c r="B155" s="20" t="s">
        <v>355</v>
      </c>
      <c r="C155" s="48" t="s">
        <v>356</v>
      </c>
      <c r="D155" s="48"/>
      <c r="E155" s="21" t="s">
        <v>159</v>
      </c>
      <c r="F155" s="22">
        <v>24390</v>
      </c>
      <c r="G155" s="22">
        <v>24390</v>
      </c>
      <c r="H155" s="23">
        <v>24390</v>
      </c>
      <c r="I155" s="24" t="s">
        <v>160</v>
      </c>
      <c r="J155" s="24" t="s">
        <v>160</v>
      </c>
      <c r="K155" s="25" t="s">
        <v>160</v>
      </c>
      <c r="L155" s="26">
        <f t="shared" si="12"/>
        <v>24390</v>
      </c>
      <c r="M155" s="28"/>
      <c r="N155" s="28"/>
      <c r="O155" s="28"/>
      <c r="P155" s="26">
        <f t="shared" si="13"/>
        <v>0</v>
      </c>
    </row>
    <row r="156" spans="2:16" x14ac:dyDescent="0.25">
      <c r="B156" s="20" t="s">
        <v>357</v>
      </c>
      <c r="C156" s="48" t="s">
        <v>358</v>
      </c>
      <c r="D156" s="48"/>
      <c r="E156" s="21" t="s">
        <v>159</v>
      </c>
      <c r="F156" s="22">
        <v>995</v>
      </c>
      <c r="G156" s="22">
        <v>995</v>
      </c>
      <c r="H156" s="23">
        <v>15920</v>
      </c>
      <c r="I156" s="24" t="s">
        <v>160</v>
      </c>
      <c r="J156" s="24" t="s">
        <v>278</v>
      </c>
      <c r="K156" s="25" t="s">
        <v>278</v>
      </c>
      <c r="L156" s="26">
        <f t="shared" si="12"/>
        <v>995</v>
      </c>
      <c r="M156" s="28"/>
      <c r="N156" s="28"/>
      <c r="O156" s="28"/>
      <c r="P156" s="26">
        <f t="shared" si="13"/>
        <v>0</v>
      </c>
    </row>
    <row r="157" spans="2:16" x14ac:dyDescent="0.25">
      <c r="B157" s="20" t="s">
        <v>359</v>
      </c>
      <c r="C157" s="48" t="s">
        <v>360</v>
      </c>
      <c r="D157" s="48"/>
      <c r="E157" s="21" t="s">
        <v>159</v>
      </c>
      <c r="F157" s="22">
        <v>1320</v>
      </c>
      <c r="G157" s="22">
        <v>1320</v>
      </c>
      <c r="H157" s="23">
        <v>31680</v>
      </c>
      <c r="I157" s="24" t="s">
        <v>160</v>
      </c>
      <c r="J157" s="24" t="s">
        <v>315</v>
      </c>
      <c r="K157" s="25" t="s">
        <v>315</v>
      </c>
      <c r="L157" s="26">
        <f t="shared" si="12"/>
        <v>1320</v>
      </c>
      <c r="M157" s="28"/>
      <c r="N157" s="28"/>
      <c r="O157" s="28"/>
      <c r="P157" s="26">
        <f t="shared" si="13"/>
        <v>0</v>
      </c>
    </row>
    <row r="158" spans="2:16" x14ac:dyDescent="0.25">
      <c r="B158" s="20" t="s">
        <v>361</v>
      </c>
      <c r="C158" s="48" t="s">
        <v>362</v>
      </c>
      <c r="D158" s="48"/>
      <c r="E158" s="21" t="s">
        <v>159</v>
      </c>
      <c r="F158" s="22">
        <v>1549</v>
      </c>
      <c r="G158" s="22">
        <v>1549</v>
      </c>
      <c r="H158" s="23">
        <v>18588</v>
      </c>
      <c r="I158" s="24" t="s">
        <v>160</v>
      </c>
      <c r="J158" s="24" t="s">
        <v>306</v>
      </c>
      <c r="K158" s="25" t="s">
        <v>306</v>
      </c>
      <c r="L158" s="26">
        <f t="shared" si="12"/>
        <v>1549</v>
      </c>
      <c r="M158" s="28"/>
      <c r="N158" s="28"/>
      <c r="O158" s="28"/>
      <c r="P158" s="26">
        <f t="shared" si="13"/>
        <v>0</v>
      </c>
    </row>
    <row r="159" spans="2:16" x14ac:dyDescent="0.25">
      <c r="B159" s="20" t="s">
        <v>363</v>
      </c>
      <c r="C159" s="48" t="s">
        <v>364</v>
      </c>
      <c r="D159" s="48"/>
      <c r="E159" s="21" t="s">
        <v>159</v>
      </c>
      <c r="F159" s="22">
        <v>1470</v>
      </c>
      <c r="G159" s="22">
        <v>1470</v>
      </c>
      <c r="H159" s="23">
        <v>26460</v>
      </c>
      <c r="I159" s="24" t="s">
        <v>160</v>
      </c>
      <c r="J159" s="24" t="s">
        <v>89</v>
      </c>
      <c r="K159" s="25" t="s">
        <v>89</v>
      </c>
      <c r="L159" s="26">
        <f t="shared" si="12"/>
        <v>1470</v>
      </c>
      <c r="M159" s="28"/>
      <c r="N159" s="28"/>
      <c r="O159" s="28"/>
      <c r="P159" s="26">
        <f t="shared" si="13"/>
        <v>0</v>
      </c>
    </row>
    <row r="160" spans="2:16" x14ac:dyDescent="0.25">
      <c r="B160" s="20" t="s">
        <v>365</v>
      </c>
      <c r="C160" s="48" t="s">
        <v>366</v>
      </c>
      <c r="D160" s="48"/>
      <c r="E160" s="21" t="s">
        <v>159</v>
      </c>
      <c r="F160" s="22">
        <v>1589</v>
      </c>
      <c r="G160" s="22">
        <v>1589</v>
      </c>
      <c r="H160" s="23">
        <v>25424</v>
      </c>
      <c r="I160" s="24" t="s">
        <v>160</v>
      </c>
      <c r="J160" s="24" t="s">
        <v>278</v>
      </c>
      <c r="K160" s="25" t="s">
        <v>278</v>
      </c>
      <c r="L160" s="26">
        <f t="shared" si="12"/>
        <v>1589</v>
      </c>
      <c r="M160" s="28"/>
      <c r="N160" s="28"/>
      <c r="O160" s="28"/>
      <c r="P160" s="26">
        <f t="shared" si="13"/>
        <v>0</v>
      </c>
    </row>
    <row r="161" spans="2:16" x14ac:dyDescent="0.25">
      <c r="B161" s="20" t="s">
        <v>367</v>
      </c>
      <c r="C161" s="48" t="s">
        <v>368</v>
      </c>
      <c r="D161" s="48"/>
      <c r="E161" s="21" t="s">
        <v>159</v>
      </c>
      <c r="F161" s="22">
        <v>1115</v>
      </c>
      <c r="G161" s="22">
        <v>1115</v>
      </c>
      <c r="H161" s="23">
        <v>26760</v>
      </c>
      <c r="I161" s="24" t="s">
        <v>160</v>
      </c>
      <c r="J161" s="24" t="s">
        <v>315</v>
      </c>
      <c r="K161" s="25" t="s">
        <v>315</v>
      </c>
      <c r="L161" s="26">
        <f t="shared" si="12"/>
        <v>1115</v>
      </c>
      <c r="M161" s="28"/>
      <c r="N161" s="28"/>
      <c r="O161" s="28"/>
      <c r="P161" s="26">
        <f t="shared" si="13"/>
        <v>0</v>
      </c>
    </row>
    <row r="162" spans="2:16" x14ac:dyDescent="0.25">
      <c r="B162" s="20" t="s">
        <v>369</v>
      </c>
      <c r="C162" s="48" t="s">
        <v>370</v>
      </c>
      <c r="D162" s="48"/>
      <c r="E162" s="21" t="s">
        <v>159</v>
      </c>
      <c r="F162" s="22">
        <v>1085</v>
      </c>
      <c r="G162" s="22">
        <v>1085</v>
      </c>
      <c r="H162" s="23">
        <v>26040</v>
      </c>
      <c r="I162" s="24" t="s">
        <v>160</v>
      </c>
      <c r="J162" s="24" t="s">
        <v>315</v>
      </c>
      <c r="K162" s="25" t="s">
        <v>315</v>
      </c>
      <c r="L162" s="26">
        <f t="shared" si="12"/>
        <v>1085</v>
      </c>
      <c r="M162" s="28"/>
      <c r="N162" s="28"/>
      <c r="O162" s="28"/>
      <c r="P162" s="26">
        <f t="shared" si="13"/>
        <v>0</v>
      </c>
    </row>
    <row r="163" spans="2:16" x14ac:dyDescent="0.25">
      <c r="B163" s="20" t="s">
        <v>371</v>
      </c>
      <c r="C163" s="48" t="s">
        <v>372</v>
      </c>
      <c r="D163" s="48"/>
      <c r="E163" s="21" t="s">
        <v>159</v>
      </c>
      <c r="F163" s="22">
        <v>10999</v>
      </c>
      <c r="G163" s="22">
        <v>10999</v>
      </c>
      <c r="H163" s="23">
        <v>10999</v>
      </c>
      <c r="I163" s="24" t="s">
        <v>160</v>
      </c>
      <c r="J163" s="24" t="s">
        <v>160</v>
      </c>
      <c r="K163" s="25" t="s">
        <v>160</v>
      </c>
      <c r="L163" s="26">
        <f t="shared" si="12"/>
        <v>10999</v>
      </c>
      <c r="M163" s="28"/>
      <c r="N163" s="28"/>
      <c r="O163" s="28"/>
      <c r="P163" s="26">
        <f t="shared" si="13"/>
        <v>0</v>
      </c>
    </row>
    <row r="164" spans="2:16" x14ac:dyDescent="0.25">
      <c r="B164" s="20" t="s">
        <v>373</v>
      </c>
      <c r="C164" s="48" t="s">
        <v>374</v>
      </c>
      <c r="D164" s="48"/>
      <c r="E164" s="21" t="s">
        <v>159</v>
      </c>
      <c r="F164" s="22">
        <v>11430</v>
      </c>
      <c r="G164" s="22">
        <v>11430</v>
      </c>
      <c r="H164" s="23">
        <v>22860</v>
      </c>
      <c r="I164" s="24" t="s">
        <v>160</v>
      </c>
      <c r="J164" s="24" t="s">
        <v>130</v>
      </c>
      <c r="K164" s="25" t="s">
        <v>130</v>
      </c>
      <c r="L164" s="26">
        <f t="shared" si="12"/>
        <v>11430</v>
      </c>
      <c r="M164" s="28"/>
      <c r="N164" s="28"/>
      <c r="O164" s="28"/>
      <c r="P164" s="26">
        <f t="shared" si="13"/>
        <v>0</v>
      </c>
    </row>
    <row r="165" spans="2:16" x14ac:dyDescent="0.25">
      <c r="B165" s="20" t="s">
        <v>375</v>
      </c>
      <c r="C165" s="48" t="s">
        <v>376</v>
      </c>
      <c r="D165" s="48"/>
      <c r="E165" s="21" t="s">
        <v>159</v>
      </c>
      <c r="F165" s="22">
        <v>5115</v>
      </c>
      <c r="G165" s="22">
        <v>5115</v>
      </c>
      <c r="H165" s="23">
        <v>40920</v>
      </c>
      <c r="I165" s="24" t="s">
        <v>160</v>
      </c>
      <c r="J165" s="24" t="s">
        <v>330</v>
      </c>
      <c r="K165" s="25" t="s">
        <v>330</v>
      </c>
      <c r="L165" s="26">
        <f t="shared" si="12"/>
        <v>5115</v>
      </c>
      <c r="M165" s="28"/>
      <c r="N165" s="28"/>
      <c r="O165" s="28"/>
      <c r="P165" s="26">
        <f t="shared" si="13"/>
        <v>0</v>
      </c>
    </row>
    <row r="166" spans="2:16" x14ac:dyDescent="0.25">
      <c r="B166" s="20" t="s">
        <v>377</v>
      </c>
      <c r="C166" s="48" t="s">
        <v>378</v>
      </c>
      <c r="D166" s="48"/>
      <c r="E166" s="21" t="s">
        <v>159</v>
      </c>
      <c r="F166" s="22">
        <v>1315</v>
      </c>
      <c r="G166" s="22">
        <v>1315</v>
      </c>
      <c r="H166" s="23">
        <v>21040</v>
      </c>
      <c r="I166" s="24" t="s">
        <v>160</v>
      </c>
      <c r="J166" s="24" t="s">
        <v>278</v>
      </c>
      <c r="K166" s="25" t="s">
        <v>278</v>
      </c>
      <c r="L166" s="26">
        <f t="shared" si="12"/>
        <v>1315</v>
      </c>
      <c r="M166" s="28"/>
      <c r="N166" s="28"/>
      <c r="O166" s="28"/>
      <c r="P166" s="26">
        <f t="shared" si="13"/>
        <v>0</v>
      </c>
    </row>
    <row r="167" spans="2:16" x14ac:dyDescent="0.25">
      <c r="B167" s="20" t="s">
        <v>379</v>
      </c>
      <c r="C167" s="48" t="s">
        <v>380</v>
      </c>
      <c r="D167" s="48"/>
      <c r="E167" s="21" t="s">
        <v>159</v>
      </c>
      <c r="F167" s="22">
        <v>3430</v>
      </c>
      <c r="G167" s="22">
        <v>3430</v>
      </c>
      <c r="H167" s="23">
        <v>27440</v>
      </c>
      <c r="I167" s="24" t="s">
        <v>160</v>
      </c>
      <c r="J167" s="24" t="s">
        <v>330</v>
      </c>
      <c r="K167" s="25" t="s">
        <v>330</v>
      </c>
      <c r="L167" s="26">
        <f t="shared" si="12"/>
        <v>3430</v>
      </c>
      <c r="M167" s="28"/>
      <c r="N167" s="28"/>
      <c r="O167" s="28"/>
      <c r="P167" s="26">
        <f t="shared" si="13"/>
        <v>0</v>
      </c>
    </row>
    <row r="168" spans="2:16" x14ac:dyDescent="0.25">
      <c r="B168" s="20" t="s">
        <v>381</v>
      </c>
      <c r="C168" s="48" t="s">
        <v>382</v>
      </c>
      <c r="D168" s="48"/>
      <c r="E168" s="21" t="s">
        <v>159</v>
      </c>
      <c r="F168" s="22">
        <v>4599</v>
      </c>
      <c r="G168" s="22">
        <v>4599</v>
      </c>
      <c r="H168" s="23">
        <v>27594</v>
      </c>
      <c r="I168" s="24" t="s">
        <v>160</v>
      </c>
      <c r="J168" s="24" t="s">
        <v>42</v>
      </c>
      <c r="K168" s="25" t="s">
        <v>42</v>
      </c>
      <c r="L168" s="26">
        <f t="shared" si="12"/>
        <v>4599</v>
      </c>
      <c r="M168" s="28"/>
      <c r="N168" s="28"/>
      <c r="O168" s="28"/>
      <c r="P168" s="26">
        <f t="shared" si="13"/>
        <v>0</v>
      </c>
    </row>
    <row r="169" spans="2:16" x14ac:dyDescent="0.25">
      <c r="B169" s="20" t="s">
        <v>383</v>
      </c>
      <c r="C169" s="48" t="s">
        <v>384</v>
      </c>
      <c r="D169" s="48"/>
      <c r="E169" s="21" t="s">
        <v>159</v>
      </c>
      <c r="F169" s="22">
        <v>2090</v>
      </c>
      <c r="G169" s="22">
        <v>2090</v>
      </c>
      <c r="H169" s="23">
        <v>25080</v>
      </c>
      <c r="I169" s="24" t="s">
        <v>160</v>
      </c>
      <c r="J169" s="24" t="s">
        <v>306</v>
      </c>
      <c r="K169" s="25" t="s">
        <v>306</v>
      </c>
      <c r="L169" s="26">
        <f t="shared" si="12"/>
        <v>2090</v>
      </c>
      <c r="M169" s="28"/>
      <c r="N169" s="28"/>
      <c r="O169" s="28"/>
      <c r="P169" s="26">
        <f t="shared" si="13"/>
        <v>0</v>
      </c>
    </row>
    <row r="170" spans="2:16" x14ac:dyDescent="0.25">
      <c r="B170" s="20" t="s">
        <v>385</v>
      </c>
      <c r="C170" s="48" t="s">
        <v>386</v>
      </c>
      <c r="D170" s="48"/>
      <c r="E170" s="21" t="s">
        <v>159</v>
      </c>
      <c r="F170" s="22">
        <v>5450</v>
      </c>
      <c r="G170" s="22">
        <v>5450</v>
      </c>
      <c r="H170" s="23">
        <v>21800</v>
      </c>
      <c r="I170" s="24" t="s">
        <v>160</v>
      </c>
      <c r="J170" s="24" t="s">
        <v>79</v>
      </c>
      <c r="K170" s="25" t="s">
        <v>79</v>
      </c>
      <c r="L170" s="26">
        <f t="shared" si="12"/>
        <v>5450</v>
      </c>
      <c r="M170" s="28"/>
      <c r="N170" s="28"/>
      <c r="O170" s="28"/>
      <c r="P170" s="26">
        <f t="shared" si="13"/>
        <v>0</v>
      </c>
    </row>
    <row r="171" spans="2:16" x14ac:dyDescent="0.25">
      <c r="B171" s="20" t="s">
        <v>387</v>
      </c>
      <c r="C171" s="48" t="s">
        <v>388</v>
      </c>
      <c r="D171" s="48"/>
      <c r="E171" s="21" t="s">
        <v>159</v>
      </c>
      <c r="F171" s="22">
        <v>6725</v>
      </c>
      <c r="G171" s="22">
        <v>6725</v>
      </c>
      <c r="H171" s="23">
        <v>13450</v>
      </c>
      <c r="I171" s="24" t="s">
        <v>160</v>
      </c>
      <c r="J171" s="24" t="s">
        <v>130</v>
      </c>
      <c r="K171" s="25" t="s">
        <v>130</v>
      </c>
      <c r="L171" s="26">
        <f t="shared" si="12"/>
        <v>6725</v>
      </c>
      <c r="M171" s="28"/>
      <c r="N171" s="28"/>
      <c r="O171" s="28"/>
      <c r="P171" s="26">
        <f t="shared" si="13"/>
        <v>0</v>
      </c>
    </row>
    <row r="172" spans="2:16" x14ac:dyDescent="0.25">
      <c r="B172" s="20" t="s">
        <v>389</v>
      </c>
      <c r="C172" s="48" t="s">
        <v>390</v>
      </c>
      <c r="D172" s="48"/>
      <c r="E172" s="21" t="s">
        <v>159</v>
      </c>
      <c r="F172" s="22">
        <v>10290</v>
      </c>
      <c r="G172" s="22">
        <v>10290</v>
      </c>
      <c r="H172" s="23">
        <v>20580</v>
      </c>
      <c r="I172" s="24" t="s">
        <v>160</v>
      </c>
      <c r="J172" s="24" t="s">
        <v>130</v>
      </c>
      <c r="K172" s="25" t="s">
        <v>130</v>
      </c>
      <c r="L172" s="26">
        <f t="shared" si="12"/>
        <v>10290</v>
      </c>
      <c r="M172" s="28"/>
      <c r="N172" s="28"/>
      <c r="O172" s="28"/>
      <c r="P172" s="26">
        <f t="shared" si="13"/>
        <v>0</v>
      </c>
    </row>
    <row r="173" spans="2:16" x14ac:dyDescent="0.25">
      <c r="B173" s="20" t="s">
        <v>391</v>
      </c>
      <c r="C173" s="48" t="s">
        <v>392</v>
      </c>
      <c r="D173" s="48"/>
      <c r="E173" s="21" t="s">
        <v>159</v>
      </c>
      <c r="F173" s="22">
        <v>2455</v>
      </c>
      <c r="G173" s="22">
        <v>2455</v>
      </c>
      <c r="H173" s="23">
        <v>29460</v>
      </c>
      <c r="I173" s="24" t="s">
        <v>160</v>
      </c>
      <c r="J173" s="24" t="s">
        <v>306</v>
      </c>
      <c r="K173" s="25" t="s">
        <v>306</v>
      </c>
      <c r="L173" s="26">
        <f t="shared" si="12"/>
        <v>2455</v>
      </c>
      <c r="M173" s="28"/>
      <c r="N173" s="28"/>
      <c r="O173" s="28"/>
      <c r="P173" s="26">
        <f t="shared" si="13"/>
        <v>0</v>
      </c>
    </row>
    <row r="174" spans="2:16" x14ac:dyDescent="0.25">
      <c r="B174" s="20" t="s">
        <v>393</v>
      </c>
      <c r="C174" s="48" t="s">
        <v>394</v>
      </c>
      <c r="D174" s="48"/>
      <c r="E174" s="21" t="s">
        <v>159</v>
      </c>
      <c r="F174" s="22">
        <v>2340</v>
      </c>
      <c r="G174" s="22">
        <v>2340</v>
      </c>
      <c r="H174" s="23">
        <v>18720</v>
      </c>
      <c r="I174" s="24" t="s">
        <v>160</v>
      </c>
      <c r="J174" s="24" t="s">
        <v>330</v>
      </c>
      <c r="K174" s="25" t="s">
        <v>330</v>
      </c>
      <c r="L174" s="26">
        <f t="shared" si="12"/>
        <v>2340</v>
      </c>
      <c r="M174" s="28"/>
      <c r="N174" s="28"/>
      <c r="O174" s="28"/>
      <c r="P174" s="26">
        <f t="shared" si="13"/>
        <v>0</v>
      </c>
    </row>
    <row r="175" spans="2:16" x14ac:dyDescent="0.25">
      <c r="B175" s="20" t="s">
        <v>395</v>
      </c>
      <c r="C175" s="48" t="s">
        <v>396</v>
      </c>
      <c r="D175" s="48"/>
      <c r="E175" s="21" t="s">
        <v>159</v>
      </c>
      <c r="F175" s="22">
        <v>16990</v>
      </c>
      <c r="G175" s="22">
        <v>16990</v>
      </c>
      <c r="H175" s="23">
        <v>33980</v>
      </c>
      <c r="I175" s="24" t="s">
        <v>160</v>
      </c>
      <c r="J175" s="24" t="s">
        <v>130</v>
      </c>
      <c r="K175" s="25" t="s">
        <v>130</v>
      </c>
      <c r="L175" s="26">
        <f t="shared" si="12"/>
        <v>16990</v>
      </c>
      <c r="M175" s="28"/>
      <c r="N175" s="28"/>
      <c r="O175" s="28"/>
      <c r="P175" s="26">
        <f t="shared" si="13"/>
        <v>0</v>
      </c>
    </row>
    <row r="176" spans="2:16" x14ac:dyDescent="0.25">
      <c r="B176" s="20" t="s">
        <v>397</v>
      </c>
      <c r="C176" s="48" t="s">
        <v>398</v>
      </c>
      <c r="D176" s="48"/>
      <c r="E176" s="21" t="s">
        <v>159</v>
      </c>
      <c r="F176" s="22">
        <v>2159</v>
      </c>
      <c r="G176" s="22">
        <v>2159</v>
      </c>
      <c r="H176" s="23">
        <v>25908</v>
      </c>
      <c r="I176" s="24" t="s">
        <v>160</v>
      </c>
      <c r="J176" s="24" t="s">
        <v>306</v>
      </c>
      <c r="K176" s="25" t="s">
        <v>306</v>
      </c>
      <c r="L176" s="26">
        <f t="shared" si="12"/>
        <v>2159</v>
      </c>
      <c r="M176" s="28"/>
      <c r="N176" s="28"/>
      <c r="O176" s="28"/>
      <c r="P176" s="26">
        <f t="shared" si="13"/>
        <v>0</v>
      </c>
    </row>
    <row r="177" spans="2:16" x14ac:dyDescent="0.25">
      <c r="B177" s="20" t="s">
        <v>399</v>
      </c>
      <c r="C177" s="48" t="s">
        <v>400</v>
      </c>
      <c r="D177" s="48"/>
      <c r="E177" s="21" t="s">
        <v>159</v>
      </c>
      <c r="F177" s="22">
        <v>2105</v>
      </c>
      <c r="G177" s="22">
        <v>2105</v>
      </c>
      <c r="H177" s="23">
        <v>25260</v>
      </c>
      <c r="I177" s="24" t="s">
        <v>160</v>
      </c>
      <c r="J177" s="24" t="s">
        <v>306</v>
      </c>
      <c r="K177" s="25" t="s">
        <v>306</v>
      </c>
      <c r="L177" s="26">
        <f t="shared" si="12"/>
        <v>2105</v>
      </c>
      <c r="M177" s="28"/>
      <c r="N177" s="28"/>
      <c r="O177" s="28"/>
      <c r="P177" s="26">
        <f t="shared" si="13"/>
        <v>0</v>
      </c>
    </row>
    <row r="178" spans="2:16" x14ac:dyDescent="0.25">
      <c r="B178" s="20" t="s">
        <v>401</v>
      </c>
      <c r="C178" s="48" t="s">
        <v>402</v>
      </c>
      <c r="D178" s="48"/>
      <c r="E178" s="21" t="s">
        <v>159</v>
      </c>
      <c r="F178" s="22">
        <v>1035</v>
      </c>
      <c r="G178" s="22">
        <v>1035</v>
      </c>
      <c r="H178" s="23">
        <v>24840</v>
      </c>
      <c r="I178" s="24" t="s">
        <v>160</v>
      </c>
      <c r="J178" s="24" t="s">
        <v>315</v>
      </c>
      <c r="K178" s="25" t="s">
        <v>315</v>
      </c>
      <c r="L178" s="26">
        <f t="shared" si="12"/>
        <v>1035</v>
      </c>
      <c r="M178" s="28"/>
      <c r="N178" s="28"/>
      <c r="O178" s="28"/>
      <c r="P178" s="26">
        <f t="shared" si="13"/>
        <v>0</v>
      </c>
    </row>
    <row r="179" spans="2:16" x14ac:dyDescent="0.25">
      <c r="B179" s="20" t="s">
        <v>403</v>
      </c>
      <c r="C179" s="48" t="s">
        <v>404</v>
      </c>
      <c r="D179" s="48"/>
      <c r="E179" s="21" t="s">
        <v>159</v>
      </c>
      <c r="F179" s="22">
        <v>1156</v>
      </c>
      <c r="G179" s="22">
        <v>1156</v>
      </c>
      <c r="H179" s="23">
        <v>27744</v>
      </c>
      <c r="I179" s="24" t="s">
        <v>160</v>
      </c>
      <c r="J179" s="24" t="s">
        <v>315</v>
      </c>
      <c r="K179" s="25" t="s">
        <v>315</v>
      </c>
      <c r="L179" s="26">
        <f t="shared" si="12"/>
        <v>1156</v>
      </c>
      <c r="M179" s="28"/>
      <c r="N179" s="28"/>
      <c r="O179" s="28"/>
      <c r="P179" s="26">
        <f t="shared" si="13"/>
        <v>0</v>
      </c>
    </row>
    <row r="180" spans="2:16" x14ac:dyDescent="0.25">
      <c r="B180" s="20" t="s">
        <v>405</v>
      </c>
      <c r="C180" s="48" t="s">
        <v>406</v>
      </c>
      <c r="D180" s="48"/>
      <c r="E180" s="21" t="s">
        <v>159</v>
      </c>
      <c r="F180" s="22">
        <v>1348</v>
      </c>
      <c r="G180" s="22">
        <v>1348</v>
      </c>
      <c r="H180" s="23">
        <v>24264</v>
      </c>
      <c r="I180" s="24" t="s">
        <v>160</v>
      </c>
      <c r="J180" s="24" t="s">
        <v>89</v>
      </c>
      <c r="K180" s="25" t="s">
        <v>89</v>
      </c>
      <c r="L180" s="26">
        <f t="shared" si="12"/>
        <v>1348</v>
      </c>
      <c r="M180" s="28"/>
      <c r="N180" s="28"/>
      <c r="O180" s="28"/>
      <c r="P180" s="26">
        <f t="shared" si="13"/>
        <v>0</v>
      </c>
    </row>
    <row r="181" spans="2:16" x14ac:dyDescent="0.25">
      <c r="B181" s="20" t="s">
        <v>407</v>
      </c>
      <c r="C181" s="48" t="s">
        <v>408</v>
      </c>
      <c r="D181" s="48"/>
      <c r="E181" s="21" t="s">
        <v>159</v>
      </c>
      <c r="F181" s="22">
        <v>1427</v>
      </c>
      <c r="G181" s="22">
        <v>1427</v>
      </c>
      <c r="H181" s="23">
        <v>17124</v>
      </c>
      <c r="I181" s="24" t="s">
        <v>160</v>
      </c>
      <c r="J181" s="24" t="s">
        <v>306</v>
      </c>
      <c r="K181" s="25" t="s">
        <v>306</v>
      </c>
      <c r="L181" s="26">
        <f t="shared" si="12"/>
        <v>1427</v>
      </c>
      <c r="M181" s="28"/>
      <c r="N181" s="28"/>
      <c r="O181" s="28"/>
      <c r="P181" s="26">
        <f t="shared" si="13"/>
        <v>0</v>
      </c>
    </row>
    <row r="182" spans="2:16" x14ac:dyDescent="0.25">
      <c r="B182" s="20" t="s">
        <v>409</v>
      </c>
      <c r="C182" s="48" t="s">
        <v>410</v>
      </c>
      <c r="D182" s="48"/>
      <c r="E182" s="21" t="s">
        <v>159</v>
      </c>
      <c r="F182" s="22">
        <v>1348</v>
      </c>
      <c r="G182" s="22">
        <v>1348</v>
      </c>
      <c r="H182" s="23">
        <v>24264</v>
      </c>
      <c r="I182" s="24" t="s">
        <v>160</v>
      </c>
      <c r="J182" s="24" t="s">
        <v>89</v>
      </c>
      <c r="K182" s="25" t="s">
        <v>89</v>
      </c>
      <c r="L182" s="26">
        <f t="shared" si="12"/>
        <v>1348</v>
      </c>
      <c r="M182" s="28"/>
      <c r="N182" s="28"/>
      <c r="O182" s="28"/>
      <c r="P182" s="26">
        <f t="shared" si="13"/>
        <v>0</v>
      </c>
    </row>
    <row r="183" spans="2:16" x14ac:dyDescent="0.25">
      <c r="B183" s="53" t="s">
        <v>411</v>
      </c>
      <c r="C183" s="53"/>
      <c r="D183" s="53"/>
      <c r="E183" s="31"/>
      <c r="F183" s="31"/>
      <c r="G183" s="31"/>
      <c r="H183" s="31"/>
      <c r="I183" s="31"/>
      <c r="J183" s="31"/>
      <c r="K183" s="32"/>
      <c r="L183" s="19"/>
      <c r="M183" s="19"/>
      <c r="N183" s="19"/>
      <c r="O183" s="19"/>
      <c r="P183" s="19"/>
    </row>
    <row r="184" spans="2:16" x14ac:dyDescent="0.25">
      <c r="B184" s="20" t="s">
        <v>412</v>
      </c>
      <c r="C184" s="48" t="s">
        <v>413</v>
      </c>
      <c r="D184" s="48"/>
      <c r="E184" s="21" t="s">
        <v>159</v>
      </c>
      <c r="F184" s="22">
        <v>1599</v>
      </c>
      <c r="G184" s="22">
        <v>1599</v>
      </c>
      <c r="H184" s="23">
        <v>19188</v>
      </c>
      <c r="I184" s="24" t="s">
        <v>160</v>
      </c>
      <c r="J184" s="24" t="s">
        <v>306</v>
      </c>
      <c r="K184" s="25" t="s">
        <v>306</v>
      </c>
      <c r="L184" s="26">
        <f t="shared" ref="L184:L201" si="14">ROUND((F184-F184*$O$5/100),2)</f>
        <v>1599</v>
      </c>
      <c r="M184" s="28"/>
      <c r="N184" s="28"/>
      <c r="O184" s="28"/>
      <c r="P184" s="26">
        <f t="shared" ref="P184:P201" si="15">ROUND((O184*L184*K184+N184*L184*I184+M184*L184),2)</f>
        <v>0</v>
      </c>
    </row>
    <row r="185" spans="2:16" x14ac:dyDescent="0.25">
      <c r="B185" s="20" t="s">
        <v>414</v>
      </c>
      <c r="C185" s="48" t="s">
        <v>415</v>
      </c>
      <c r="D185" s="48"/>
      <c r="E185" s="21" t="s">
        <v>159</v>
      </c>
      <c r="F185" s="22">
        <v>3495</v>
      </c>
      <c r="G185" s="22">
        <v>3495</v>
      </c>
      <c r="H185" s="23">
        <v>27960</v>
      </c>
      <c r="I185" s="24" t="s">
        <v>160</v>
      </c>
      <c r="J185" s="24" t="s">
        <v>330</v>
      </c>
      <c r="K185" s="25" t="s">
        <v>330</v>
      </c>
      <c r="L185" s="26">
        <f t="shared" si="14"/>
        <v>3495</v>
      </c>
      <c r="M185" s="28"/>
      <c r="N185" s="28"/>
      <c r="O185" s="28"/>
      <c r="P185" s="26">
        <f t="shared" si="15"/>
        <v>0</v>
      </c>
    </row>
    <row r="186" spans="2:16" x14ac:dyDescent="0.25">
      <c r="B186" s="20" t="s">
        <v>416</v>
      </c>
      <c r="C186" s="48" t="s">
        <v>417</v>
      </c>
      <c r="D186" s="48"/>
      <c r="E186" s="21" t="s">
        <v>159</v>
      </c>
      <c r="F186" s="22">
        <v>1622</v>
      </c>
      <c r="G186" s="22">
        <v>1622</v>
      </c>
      <c r="H186" s="23">
        <v>19464</v>
      </c>
      <c r="I186" s="24" t="s">
        <v>160</v>
      </c>
      <c r="J186" s="24" t="s">
        <v>306</v>
      </c>
      <c r="K186" s="25" t="s">
        <v>306</v>
      </c>
      <c r="L186" s="26">
        <f t="shared" si="14"/>
        <v>1622</v>
      </c>
      <c r="M186" s="28"/>
      <c r="N186" s="28"/>
      <c r="O186" s="28"/>
      <c r="P186" s="26">
        <f t="shared" si="15"/>
        <v>0</v>
      </c>
    </row>
    <row r="187" spans="2:16" x14ac:dyDescent="0.25">
      <c r="B187" s="20" t="s">
        <v>418</v>
      </c>
      <c r="C187" s="48" t="s">
        <v>419</v>
      </c>
      <c r="D187" s="48"/>
      <c r="E187" s="21" t="s">
        <v>159</v>
      </c>
      <c r="F187" s="22">
        <v>20600</v>
      </c>
      <c r="G187" s="22">
        <v>20600</v>
      </c>
      <c r="H187" s="23">
        <v>20600</v>
      </c>
      <c r="I187" s="24" t="s">
        <v>160</v>
      </c>
      <c r="J187" s="24" t="s">
        <v>160</v>
      </c>
      <c r="K187" s="25" t="s">
        <v>160</v>
      </c>
      <c r="L187" s="26">
        <f t="shared" si="14"/>
        <v>20600</v>
      </c>
      <c r="M187" s="28"/>
      <c r="N187" s="28"/>
      <c r="O187" s="28"/>
      <c r="P187" s="26">
        <f t="shared" si="15"/>
        <v>0</v>
      </c>
    </row>
    <row r="188" spans="2:16" x14ac:dyDescent="0.25">
      <c r="B188" s="20" t="s">
        <v>420</v>
      </c>
      <c r="C188" s="48" t="s">
        <v>421</v>
      </c>
      <c r="D188" s="48"/>
      <c r="E188" s="21" t="s">
        <v>159</v>
      </c>
      <c r="F188" s="22">
        <v>19100</v>
      </c>
      <c r="G188" s="22">
        <v>19100</v>
      </c>
      <c r="H188" s="23">
        <v>19100</v>
      </c>
      <c r="I188" s="24" t="s">
        <v>160</v>
      </c>
      <c r="J188" s="24" t="s">
        <v>160</v>
      </c>
      <c r="K188" s="25" t="s">
        <v>160</v>
      </c>
      <c r="L188" s="26">
        <f t="shared" si="14"/>
        <v>19100</v>
      </c>
      <c r="M188" s="28"/>
      <c r="N188" s="28"/>
      <c r="O188" s="28"/>
      <c r="P188" s="26">
        <f t="shared" si="15"/>
        <v>0</v>
      </c>
    </row>
    <row r="189" spans="2:16" x14ac:dyDescent="0.25">
      <c r="B189" s="20" t="s">
        <v>422</v>
      </c>
      <c r="C189" s="48" t="s">
        <v>423</v>
      </c>
      <c r="D189" s="48"/>
      <c r="E189" s="21" t="s">
        <v>159</v>
      </c>
      <c r="F189" s="22">
        <v>4020</v>
      </c>
      <c r="G189" s="22">
        <v>4020</v>
      </c>
      <c r="H189" s="23">
        <v>24120</v>
      </c>
      <c r="I189" s="24" t="s">
        <v>160</v>
      </c>
      <c r="J189" s="24" t="s">
        <v>42</v>
      </c>
      <c r="K189" s="25" t="s">
        <v>42</v>
      </c>
      <c r="L189" s="26">
        <f t="shared" si="14"/>
        <v>4020</v>
      </c>
      <c r="M189" s="28"/>
      <c r="N189" s="28"/>
      <c r="O189" s="28"/>
      <c r="P189" s="26">
        <f t="shared" si="15"/>
        <v>0</v>
      </c>
    </row>
    <row r="190" spans="2:16" x14ac:dyDescent="0.25">
      <c r="B190" s="20" t="s">
        <v>424</v>
      </c>
      <c r="C190" s="48" t="s">
        <v>425</v>
      </c>
      <c r="D190" s="48"/>
      <c r="E190" s="21" t="s">
        <v>159</v>
      </c>
      <c r="F190" s="22">
        <v>1899</v>
      </c>
      <c r="G190" s="22">
        <v>1899</v>
      </c>
      <c r="H190" s="23">
        <v>22788</v>
      </c>
      <c r="I190" s="24" t="s">
        <v>160</v>
      </c>
      <c r="J190" s="24" t="s">
        <v>306</v>
      </c>
      <c r="K190" s="25" t="s">
        <v>306</v>
      </c>
      <c r="L190" s="26">
        <f t="shared" si="14"/>
        <v>1899</v>
      </c>
      <c r="M190" s="28"/>
      <c r="N190" s="28"/>
      <c r="O190" s="28"/>
      <c r="P190" s="26">
        <f t="shared" si="15"/>
        <v>0</v>
      </c>
    </row>
    <row r="191" spans="2:16" x14ac:dyDescent="0.25">
      <c r="B191" s="20" t="s">
        <v>426</v>
      </c>
      <c r="C191" s="48" t="s">
        <v>427</v>
      </c>
      <c r="D191" s="48"/>
      <c r="E191" s="21" t="s">
        <v>159</v>
      </c>
      <c r="F191" s="22">
        <v>2100</v>
      </c>
      <c r="G191" s="22">
        <v>2100</v>
      </c>
      <c r="H191" s="23">
        <v>25200</v>
      </c>
      <c r="I191" s="24" t="s">
        <v>160</v>
      </c>
      <c r="J191" s="24" t="s">
        <v>306</v>
      </c>
      <c r="K191" s="25" t="s">
        <v>306</v>
      </c>
      <c r="L191" s="26">
        <f t="shared" si="14"/>
        <v>2100</v>
      </c>
      <c r="M191" s="28"/>
      <c r="N191" s="28"/>
      <c r="O191" s="28"/>
      <c r="P191" s="26">
        <f t="shared" si="15"/>
        <v>0</v>
      </c>
    </row>
    <row r="192" spans="2:16" x14ac:dyDescent="0.25">
      <c r="B192" s="20" t="s">
        <v>428</v>
      </c>
      <c r="C192" s="48" t="s">
        <v>429</v>
      </c>
      <c r="D192" s="48"/>
      <c r="E192" s="21" t="s">
        <v>159</v>
      </c>
      <c r="F192" s="22">
        <v>1945</v>
      </c>
      <c r="G192" s="22">
        <v>1945</v>
      </c>
      <c r="H192" s="23">
        <v>23340</v>
      </c>
      <c r="I192" s="24" t="s">
        <v>160</v>
      </c>
      <c r="J192" s="24" t="s">
        <v>306</v>
      </c>
      <c r="K192" s="25" t="s">
        <v>306</v>
      </c>
      <c r="L192" s="26">
        <f t="shared" si="14"/>
        <v>1945</v>
      </c>
      <c r="M192" s="28"/>
      <c r="N192" s="28"/>
      <c r="O192" s="28"/>
      <c r="P192" s="26">
        <f t="shared" si="15"/>
        <v>0</v>
      </c>
    </row>
    <row r="193" spans="2:16" x14ac:dyDescent="0.25">
      <c r="B193" s="20" t="s">
        <v>430</v>
      </c>
      <c r="C193" s="48" t="s">
        <v>431</v>
      </c>
      <c r="D193" s="48"/>
      <c r="E193" s="21" t="s">
        <v>159</v>
      </c>
      <c r="F193" s="22">
        <v>7130</v>
      </c>
      <c r="G193" s="22">
        <v>7130</v>
      </c>
      <c r="H193" s="23">
        <v>28520</v>
      </c>
      <c r="I193" s="24" t="s">
        <v>160</v>
      </c>
      <c r="J193" s="24" t="s">
        <v>79</v>
      </c>
      <c r="K193" s="25" t="s">
        <v>79</v>
      </c>
      <c r="L193" s="26">
        <f t="shared" si="14"/>
        <v>7130</v>
      </c>
      <c r="M193" s="28"/>
      <c r="N193" s="28"/>
      <c r="O193" s="28"/>
      <c r="P193" s="26">
        <f t="shared" si="15"/>
        <v>0</v>
      </c>
    </row>
    <row r="194" spans="2:16" x14ac:dyDescent="0.25">
      <c r="B194" s="20" t="s">
        <v>432</v>
      </c>
      <c r="C194" s="48" t="s">
        <v>433</v>
      </c>
      <c r="D194" s="48"/>
      <c r="E194" s="21" t="s">
        <v>159</v>
      </c>
      <c r="F194" s="22">
        <v>3020</v>
      </c>
      <c r="G194" s="22">
        <v>3020</v>
      </c>
      <c r="H194" s="23">
        <v>24160</v>
      </c>
      <c r="I194" s="24" t="s">
        <v>160</v>
      </c>
      <c r="J194" s="24" t="s">
        <v>330</v>
      </c>
      <c r="K194" s="25" t="s">
        <v>330</v>
      </c>
      <c r="L194" s="26">
        <f t="shared" si="14"/>
        <v>3020</v>
      </c>
      <c r="M194" s="28"/>
      <c r="N194" s="28"/>
      <c r="O194" s="28"/>
      <c r="P194" s="26">
        <f t="shared" si="15"/>
        <v>0</v>
      </c>
    </row>
    <row r="195" spans="2:16" x14ac:dyDescent="0.25">
      <c r="B195" s="20" t="s">
        <v>434</v>
      </c>
      <c r="C195" s="48" t="s">
        <v>435</v>
      </c>
      <c r="D195" s="48"/>
      <c r="E195" s="21" t="s">
        <v>159</v>
      </c>
      <c r="F195" s="22">
        <v>4795</v>
      </c>
      <c r="G195" s="22">
        <v>4795</v>
      </c>
      <c r="H195" s="23">
        <v>19180</v>
      </c>
      <c r="I195" s="24" t="s">
        <v>160</v>
      </c>
      <c r="J195" s="24" t="s">
        <v>79</v>
      </c>
      <c r="K195" s="25" t="s">
        <v>79</v>
      </c>
      <c r="L195" s="26">
        <f t="shared" si="14"/>
        <v>4795</v>
      </c>
      <c r="M195" s="28"/>
      <c r="N195" s="28"/>
      <c r="O195" s="28"/>
      <c r="P195" s="26">
        <f t="shared" si="15"/>
        <v>0</v>
      </c>
    </row>
    <row r="196" spans="2:16" x14ac:dyDescent="0.25">
      <c r="B196" s="20" t="s">
        <v>436</v>
      </c>
      <c r="C196" s="48" t="s">
        <v>437</v>
      </c>
      <c r="D196" s="48"/>
      <c r="E196" s="21" t="s">
        <v>159</v>
      </c>
      <c r="F196" s="22">
        <v>44600</v>
      </c>
      <c r="G196" s="22">
        <v>44600</v>
      </c>
      <c r="H196" s="23">
        <v>44600</v>
      </c>
      <c r="I196" s="24" t="s">
        <v>160</v>
      </c>
      <c r="J196" s="24" t="s">
        <v>160</v>
      </c>
      <c r="K196" s="25" t="s">
        <v>160</v>
      </c>
      <c r="L196" s="26">
        <f t="shared" si="14"/>
        <v>44600</v>
      </c>
      <c r="M196" s="28"/>
      <c r="N196" s="28"/>
      <c r="O196" s="28"/>
      <c r="P196" s="26">
        <f t="shared" si="15"/>
        <v>0</v>
      </c>
    </row>
    <row r="197" spans="2:16" x14ac:dyDescent="0.25">
      <c r="B197" s="20" t="s">
        <v>438</v>
      </c>
      <c r="C197" s="48" t="s">
        <v>439</v>
      </c>
      <c r="D197" s="48"/>
      <c r="E197" s="21" t="s">
        <v>159</v>
      </c>
      <c r="F197" s="22">
        <v>8340</v>
      </c>
      <c r="G197" s="22">
        <v>8340</v>
      </c>
      <c r="H197" s="23">
        <v>16680</v>
      </c>
      <c r="I197" s="24" t="s">
        <v>160</v>
      </c>
      <c r="J197" s="24" t="s">
        <v>130</v>
      </c>
      <c r="K197" s="25" t="s">
        <v>130</v>
      </c>
      <c r="L197" s="26">
        <f t="shared" si="14"/>
        <v>8340</v>
      </c>
      <c r="M197" s="28"/>
      <c r="N197" s="28"/>
      <c r="O197" s="28"/>
      <c r="P197" s="26">
        <f t="shared" si="15"/>
        <v>0</v>
      </c>
    </row>
    <row r="198" spans="2:16" x14ac:dyDescent="0.25">
      <c r="B198" s="20" t="s">
        <v>440</v>
      </c>
      <c r="C198" s="48" t="s">
        <v>441</v>
      </c>
      <c r="D198" s="48"/>
      <c r="E198" s="21" t="s">
        <v>159</v>
      </c>
      <c r="F198" s="22">
        <v>2540</v>
      </c>
      <c r="G198" s="22">
        <v>2540</v>
      </c>
      <c r="H198" s="23">
        <v>30480</v>
      </c>
      <c r="I198" s="24" t="s">
        <v>160</v>
      </c>
      <c r="J198" s="24" t="s">
        <v>306</v>
      </c>
      <c r="K198" s="25" t="s">
        <v>306</v>
      </c>
      <c r="L198" s="26">
        <f t="shared" si="14"/>
        <v>2540</v>
      </c>
      <c r="M198" s="28"/>
      <c r="N198" s="28"/>
      <c r="O198" s="28"/>
      <c r="P198" s="26">
        <f t="shared" si="15"/>
        <v>0</v>
      </c>
    </row>
    <row r="199" spans="2:16" x14ac:dyDescent="0.25">
      <c r="B199" s="20" t="s">
        <v>442</v>
      </c>
      <c r="C199" s="48" t="s">
        <v>443</v>
      </c>
      <c r="D199" s="48"/>
      <c r="E199" s="21" t="s">
        <v>159</v>
      </c>
      <c r="F199" s="22">
        <v>2455</v>
      </c>
      <c r="G199" s="22">
        <v>2455</v>
      </c>
      <c r="H199" s="23">
        <v>29460</v>
      </c>
      <c r="I199" s="24" t="s">
        <v>160</v>
      </c>
      <c r="J199" s="24" t="s">
        <v>306</v>
      </c>
      <c r="K199" s="25" t="s">
        <v>306</v>
      </c>
      <c r="L199" s="26">
        <f t="shared" si="14"/>
        <v>2455</v>
      </c>
      <c r="M199" s="28"/>
      <c r="N199" s="28"/>
      <c r="O199" s="28"/>
      <c r="P199" s="26">
        <f t="shared" si="15"/>
        <v>0</v>
      </c>
    </row>
    <row r="200" spans="2:16" x14ac:dyDescent="0.25">
      <c r="B200" s="20" t="s">
        <v>444</v>
      </c>
      <c r="C200" s="48" t="s">
        <v>445</v>
      </c>
      <c r="D200" s="48"/>
      <c r="E200" s="21" t="s">
        <v>159</v>
      </c>
      <c r="F200" s="22">
        <v>3020</v>
      </c>
      <c r="G200" s="22">
        <v>3020</v>
      </c>
      <c r="H200" s="23">
        <v>24160</v>
      </c>
      <c r="I200" s="24" t="s">
        <v>160</v>
      </c>
      <c r="J200" s="24" t="s">
        <v>330</v>
      </c>
      <c r="K200" s="25" t="s">
        <v>330</v>
      </c>
      <c r="L200" s="26">
        <f t="shared" si="14"/>
        <v>3020</v>
      </c>
      <c r="M200" s="28"/>
      <c r="N200" s="28"/>
      <c r="O200" s="28"/>
      <c r="P200" s="26">
        <f t="shared" si="15"/>
        <v>0</v>
      </c>
    </row>
    <row r="201" spans="2:16" x14ac:dyDescent="0.25">
      <c r="B201" s="20" t="s">
        <v>446</v>
      </c>
      <c r="C201" s="48" t="s">
        <v>447</v>
      </c>
      <c r="D201" s="48"/>
      <c r="E201" s="21" t="s">
        <v>159</v>
      </c>
      <c r="F201" s="22">
        <v>7115</v>
      </c>
      <c r="G201" s="22">
        <v>7115</v>
      </c>
      <c r="H201" s="23">
        <v>28460</v>
      </c>
      <c r="I201" s="24" t="s">
        <v>160</v>
      </c>
      <c r="J201" s="24" t="s">
        <v>79</v>
      </c>
      <c r="K201" s="25" t="s">
        <v>79</v>
      </c>
      <c r="L201" s="26">
        <f t="shared" si="14"/>
        <v>7115</v>
      </c>
      <c r="M201" s="28"/>
      <c r="N201" s="28"/>
      <c r="O201" s="28"/>
      <c r="P201" s="26">
        <f t="shared" si="15"/>
        <v>0</v>
      </c>
    </row>
    <row r="202" spans="2:16" x14ac:dyDescent="0.25">
      <c r="B202" s="53" t="s">
        <v>448</v>
      </c>
      <c r="C202" s="53"/>
      <c r="D202" s="53"/>
      <c r="E202" s="31"/>
      <c r="F202" s="31"/>
      <c r="G202" s="31"/>
      <c r="H202" s="31"/>
      <c r="I202" s="31"/>
      <c r="J202" s="31"/>
      <c r="K202" s="32"/>
      <c r="L202" s="19"/>
      <c r="M202" s="19"/>
      <c r="N202" s="19"/>
      <c r="O202" s="19"/>
      <c r="P202" s="19"/>
    </row>
    <row r="203" spans="2:16" x14ac:dyDescent="0.25">
      <c r="B203" s="20" t="s">
        <v>449</v>
      </c>
      <c r="C203" s="48" t="s">
        <v>450</v>
      </c>
      <c r="D203" s="48"/>
      <c r="E203" s="21" t="s">
        <v>159</v>
      </c>
      <c r="F203" s="22">
        <v>36750</v>
      </c>
      <c r="G203" s="22">
        <v>36750</v>
      </c>
      <c r="H203" s="23">
        <v>36750</v>
      </c>
      <c r="I203" s="24" t="s">
        <v>160</v>
      </c>
      <c r="J203" s="24" t="s">
        <v>160</v>
      </c>
      <c r="K203" s="25" t="s">
        <v>160</v>
      </c>
      <c r="L203" s="26">
        <f t="shared" ref="L203:L225" si="16">ROUND((F203-F203*$O$5/100),2)</f>
        <v>36750</v>
      </c>
      <c r="M203" s="28"/>
      <c r="N203" s="28"/>
      <c r="O203" s="28"/>
      <c r="P203" s="26">
        <f t="shared" ref="P203:P225" si="17">ROUND((O203*L203*K203+N203*L203*I203+M203*L203),2)</f>
        <v>0</v>
      </c>
    </row>
    <row r="204" spans="2:16" x14ac:dyDescent="0.25">
      <c r="B204" s="20" t="s">
        <v>451</v>
      </c>
      <c r="C204" s="48" t="s">
        <v>452</v>
      </c>
      <c r="D204" s="48"/>
      <c r="E204" s="21" t="s">
        <v>159</v>
      </c>
      <c r="F204" s="22">
        <v>31550</v>
      </c>
      <c r="G204" s="22">
        <v>31550</v>
      </c>
      <c r="H204" s="23">
        <v>31550</v>
      </c>
      <c r="I204" s="24" t="s">
        <v>160</v>
      </c>
      <c r="J204" s="24" t="s">
        <v>160</v>
      </c>
      <c r="K204" s="25" t="s">
        <v>160</v>
      </c>
      <c r="L204" s="26">
        <f t="shared" si="16"/>
        <v>31550</v>
      </c>
      <c r="M204" s="28"/>
      <c r="N204" s="28"/>
      <c r="O204" s="28"/>
      <c r="P204" s="26">
        <f t="shared" si="17"/>
        <v>0</v>
      </c>
    </row>
    <row r="205" spans="2:16" x14ac:dyDescent="0.25">
      <c r="B205" s="20" t="s">
        <v>453</v>
      </c>
      <c r="C205" s="48" t="s">
        <v>454</v>
      </c>
      <c r="D205" s="48"/>
      <c r="E205" s="21" t="s">
        <v>159</v>
      </c>
      <c r="F205" s="22">
        <v>7420</v>
      </c>
      <c r="G205" s="22">
        <v>7420</v>
      </c>
      <c r="H205" s="23">
        <v>14840</v>
      </c>
      <c r="I205" s="24" t="s">
        <v>160</v>
      </c>
      <c r="J205" s="24" t="s">
        <v>130</v>
      </c>
      <c r="K205" s="25" t="s">
        <v>130</v>
      </c>
      <c r="L205" s="26">
        <f t="shared" si="16"/>
        <v>7420</v>
      </c>
      <c r="M205" s="28"/>
      <c r="N205" s="28"/>
      <c r="O205" s="28"/>
      <c r="P205" s="26">
        <f t="shared" si="17"/>
        <v>0</v>
      </c>
    </row>
    <row r="206" spans="2:16" x14ac:dyDescent="0.25">
      <c r="B206" s="20" t="s">
        <v>455</v>
      </c>
      <c r="C206" s="48" t="s">
        <v>456</v>
      </c>
      <c r="D206" s="48"/>
      <c r="E206" s="21" t="s">
        <v>159</v>
      </c>
      <c r="F206" s="22">
        <v>32400</v>
      </c>
      <c r="G206" s="22">
        <v>32400</v>
      </c>
      <c r="H206" s="23">
        <v>32400</v>
      </c>
      <c r="I206" s="24" t="s">
        <v>160</v>
      </c>
      <c r="J206" s="24" t="s">
        <v>160</v>
      </c>
      <c r="K206" s="25" t="s">
        <v>160</v>
      </c>
      <c r="L206" s="26">
        <f t="shared" si="16"/>
        <v>32400</v>
      </c>
      <c r="M206" s="28"/>
      <c r="N206" s="28"/>
      <c r="O206" s="28"/>
      <c r="P206" s="26">
        <f t="shared" si="17"/>
        <v>0</v>
      </c>
    </row>
    <row r="207" spans="2:16" x14ac:dyDescent="0.25">
      <c r="B207" s="20" t="s">
        <v>457</v>
      </c>
      <c r="C207" s="48" t="s">
        <v>458</v>
      </c>
      <c r="D207" s="48"/>
      <c r="E207" s="21" t="s">
        <v>159</v>
      </c>
      <c r="F207" s="22">
        <v>5595</v>
      </c>
      <c r="G207" s="22">
        <v>5595</v>
      </c>
      <c r="H207" s="23">
        <v>11190</v>
      </c>
      <c r="I207" s="24" t="s">
        <v>160</v>
      </c>
      <c r="J207" s="24" t="s">
        <v>130</v>
      </c>
      <c r="K207" s="25" t="s">
        <v>130</v>
      </c>
      <c r="L207" s="26">
        <f t="shared" si="16"/>
        <v>5595</v>
      </c>
      <c r="M207" s="28"/>
      <c r="N207" s="28"/>
      <c r="O207" s="28"/>
      <c r="P207" s="26">
        <f t="shared" si="17"/>
        <v>0</v>
      </c>
    </row>
    <row r="208" spans="2:16" x14ac:dyDescent="0.25">
      <c r="B208" s="20" t="s">
        <v>459</v>
      </c>
      <c r="C208" s="48" t="s">
        <v>460</v>
      </c>
      <c r="D208" s="48"/>
      <c r="E208" s="21" t="s">
        <v>159</v>
      </c>
      <c r="F208" s="22">
        <v>19250</v>
      </c>
      <c r="G208" s="22">
        <v>19250</v>
      </c>
      <c r="H208" s="23">
        <v>19250</v>
      </c>
      <c r="I208" s="24" t="s">
        <v>160</v>
      </c>
      <c r="J208" s="24" t="s">
        <v>160</v>
      </c>
      <c r="K208" s="25" t="s">
        <v>160</v>
      </c>
      <c r="L208" s="26">
        <f t="shared" si="16"/>
        <v>19250</v>
      </c>
      <c r="M208" s="28"/>
      <c r="N208" s="28"/>
      <c r="O208" s="28"/>
      <c r="P208" s="26">
        <f t="shared" si="17"/>
        <v>0</v>
      </c>
    </row>
    <row r="209" spans="2:16" x14ac:dyDescent="0.25">
      <c r="B209" s="20" t="s">
        <v>461</v>
      </c>
      <c r="C209" s="48" t="s">
        <v>462</v>
      </c>
      <c r="D209" s="48"/>
      <c r="E209" s="21" t="s">
        <v>159</v>
      </c>
      <c r="F209" s="22">
        <v>3590</v>
      </c>
      <c r="G209" s="22">
        <v>3590</v>
      </c>
      <c r="H209" s="23">
        <v>21540</v>
      </c>
      <c r="I209" s="24" t="s">
        <v>160</v>
      </c>
      <c r="J209" s="24" t="s">
        <v>42</v>
      </c>
      <c r="K209" s="25" t="s">
        <v>42</v>
      </c>
      <c r="L209" s="26">
        <f t="shared" si="16"/>
        <v>3590</v>
      </c>
      <c r="M209" s="28"/>
      <c r="N209" s="28"/>
      <c r="O209" s="28"/>
      <c r="P209" s="26">
        <f t="shared" si="17"/>
        <v>0</v>
      </c>
    </row>
    <row r="210" spans="2:16" x14ac:dyDescent="0.25">
      <c r="B210" s="20" t="s">
        <v>463</v>
      </c>
      <c r="C210" s="48" t="s">
        <v>464</v>
      </c>
      <c r="D210" s="48"/>
      <c r="E210" s="21" t="s">
        <v>159</v>
      </c>
      <c r="F210" s="22">
        <v>4650</v>
      </c>
      <c r="G210" s="22">
        <v>4650</v>
      </c>
      <c r="H210" s="23">
        <v>18600</v>
      </c>
      <c r="I210" s="24" t="s">
        <v>160</v>
      </c>
      <c r="J210" s="24" t="s">
        <v>79</v>
      </c>
      <c r="K210" s="25" t="s">
        <v>79</v>
      </c>
      <c r="L210" s="26">
        <f t="shared" si="16"/>
        <v>4650</v>
      </c>
      <c r="M210" s="28"/>
      <c r="N210" s="28"/>
      <c r="O210" s="28"/>
      <c r="P210" s="26">
        <f t="shared" si="17"/>
        <v>0</v>
      </c>
    </row>
    <row r="211" spans="2:16" x14ac:dyDescent="0.25">
      <c r="B211" s="20" t="s">
        <v>465</v>
      </c>
      <c r="C211" s="48" t="s">
        <v>466</v>
      </c>
      <c r="D211" s="48"/>
      <c r="E211" s="21" t="s">
        <v>159</v>
      </c>
      <c r="F211" s="22">
        <v>14950</v>
      </c>
      <c r="G211" s="22">
        <v>14950</v>
      </c>
      <c r="H211" s="23">
        <v>14950</v>
      </c>
      <c r="I211" s="24" t="s">
        <v>160</v>
      </c>
      <c r="J211" s="24" t="s">
        <v>160</v>
      </c>
      <c r="K211" s="25" t="s">
        <v>160</v>
      </c>
      <c r="L211" s="26">
        <f t="shared" si="16"/>
        <v>14950</v>
      </c>
      <c r="M211" s="28"/>
      <c r="N211" s="28"/>
      <c r="O211" s="28"/>
      <c r="P211" s="26">
        <f t="shared" si="17"/>
        <v>0</v>
      </c>
    </row>
    <row r="212" spans="2:16" x14ac:dyDescent="0.25">
      <c r="B212" s="20" t="s">
        <v>467</v>
      </c>
      <c r="C212" s="48" t="s">
        <v>468</v>
      </c>
      <c r="D212" s="48"/>
      <c r="E212" s="21" t="s">
        <v>159</v>
      </c>
      <c r="F212" s="22">
        <v>9930</v>
      </c>
      <c r="G212" s="22">
        <v>9930</v>
      </c>
      <c r="H212" s="23">
        <v>19860</v>
      </c>
      <c r="I212" s="24" t="s">
        <v>160</v>
      </c>
      <c r="J212" s="24" t="s">
        <v>130</v>
      </c>
      <c r="K212" s="25" t="s">
        <v>130</v>
      </c>
      <c r="L212" s="26">
        <f t="shared" si="16"/>
        <v>9930</v>
      </c>
      <c r="M212" s="28"/>
      <c r="N212" s="28"/>
      <c r="O212" s="28"/>
      <c r="P212" s="26">
        <f t="shared" si="17"/>
        <v>0</v>
      </c>
    </row>
    <row r="213" spans="2:16" x14ac:dyDescent="0.25">
      <c r="B213" s="20" t="s">
        <v>469</v>
      </c>
      <c r="C213" s="48" t="s">
        <v>470</v>
      </c>
      <c r="D213" s="48"/>
      <c r="E213" s="21" t="s">
        <v>159</v>
      </c>
      <c r="F213" s="22">
        <v>1836</v>
      </c>
      <c r="G213" s="22">
        <v>1836</v>
      </c>
      <c r="H213" s="23">
        <v>14688</v>
      </c>
      <c r="I213" s="24" t="s">
        <v>160</v>
      </c>
      <c r="J213" s="24" t="s">
        <v>330</v>
      </c>
      <c r="K213" s="25" t="s">
        <v>330</v>
      </c>
      <c r="L213" s="26">
        <f t="shared" si="16"/>
        <v>1836</v>
      </c>
      <c r="M213" s="28"/>
      <c r="N213" s="28"/>
      <c r="O213" s="28"/>
      <c r="P213" s="26">
        <f t="shared" si="17"/>
        <v>0</v>
      </c>
    </row>
    <row r="214" spans="2:16" x14ac:dyDescent="0.25">
      <c r="B214" s="20" t="s">
        <v>471</v>
      </c>
      <c r="C214" s="48" t="s">
        <v>472</v>
      </c>
      <c r="D214" s="48"/>
      <c r="E214" s="21" t="s">
        <v>159</v>
      </c>
      <c r="F214" s="22">
        <v>24750</v>
      </c>
      <c r="G214" s="22">
        <v>24750</v>
      </c>
      <c r="H214" s="23">
        <v>24750</v>
      </c>
      <c r="I214" s="24" t="s">
        <v>160</v>
      </c>
      <c r="J214" s="24" t="s">
        <v>160</v>
      </c>
      <c r="K214" s="25" t="s">
        <v>160</v>
      </c>
      <c r="L214" s="26">
        <f t="shared" si="16"/>
        <v>24750</v>
      </c>
      <c r="M214" s="28"/>
      <c r="N214" s="28"/>
      <c r="O214" s="28"/>
      <c r="P214" s="26">
        <f t="shared" si="17"/>
        <v>0</v>
      </c>
    </row>
    <row r="215" spans="2:16" x14ac:dyDescent="0.25">
      <c r="B215" s="20" t="s">
        <v>473</v>
      </c>
      <c r="C215" s="48" t="s">
        <v>474</v>
      </c>
      <c r="D215" s="48"/>
      <c r="E215" s="21" t="s">
        <v>159</v>
      </c>
      <c r="F215" s="22">
        <v>13099</v>
      </c>
      <c r="G215" s="22">
        <v>13099</v>
      </c>
      <c r="H215" s="23">
        <v>26198</v>
      </c>
      <c r="I215" s="24" t="s">
        <v>160</v>
      </c>
      <c r="J215" s="24" t="s">
        <v>130</v>
      </c>
      <c r="K215" s="25" t="s">
        <v>130</v>
      </c>
      <c r="L215" s="26">
        <f t="shared" si="16"/>
        <v>13099</v>
      </c>
      <c r="M215" s="28"/>
      <c r="N215" s="28"/>
      <c r="O215" s="28"/>
      <c r="P215" s="26">
        <f t="shared" si="17"/>
        <v>0</v>
      </c>
    </row>
    <row r="216" spans="2:16" x14ac:dyDescent="0.25">
      <c r="B216" s="20" t="s">
        <v>475</v>
      </c>
      <c r="C216" s="48" t="s">
        <v>476</v>
      </c>
      <c r="D216" s="48"/>
      <c r="E216" s="21" t="s">
        <v>159</v>
      </c>
      <c r="F216" s="22">
        <v>3199</v>
      </c>
      <c r="G216" s="22">
        <v>3199</v>
      </c>
      <c r="H216" s="23">
        <v>25592</v>
      </c>
      <c r="I216" s="24" t="s">
        <v>160</v>
      </c>
      <c r="J216" s="24" t="s">
        <v>330</v>
      </c>
      <c r="K216" s="25" t="s">
        <v>330</v>
      </c>
      <c r="L216" s="26">
        <f t="shared" si="16"/>
        <v>3199</v>
      </c>
      <c r="M216" s="28"/>
      <c r="N216" s="28"/>
      <c r="O216" s="28"/>
      <c r="P216" s="26">
        <f t="shared" si="17"/>
        <v>0</v>
      </c>
    </row>
    <row r="217" spans="2:16" x14ac:dyDescent="0.25">
      <c r="B217" s="20" t="s">
        <v>477</v>
      </c>
      <c r="C217" s="48" t="s">
        <v>478</v>
      </c>
      <c r="D217" s="48"/>
      <c r="E217" s="21" t="s">
        <v>159</v>
      </c>
      <c r="F217" s="22">
        <v>90990</v>
      </c>
      <c r="G217" s="22">
        <v>90990</v>
      </c>
      <c r="H217" s="23">
        <v>90990</v>
      </c>
      <c r="I217" s="24" t="s">
        <v>160</v>
      </c>
      <c r="J217" s="24" t="s">
        <v>160</v>
      </c>
      <c r="K217" s="25" t="s">
        <v>160</v>
      </c>
      <c r="L217" s="26">
        <f t="shared" si="16"/>
        <v>90990</v>
      </c>
      <c r="M217" s="28"/>
      <c r="N217" s="28"/>
      <c r="O217" s="28"/>
      <c r="P217" s="26">
        <f t="shared" si="17"/>
        <v>0</v>
      </c>
    </row>
    <row r="218" spans="2:16" x14ac:dyDescent="0.25">
      <c r="B218" s="20" t="s">
        <v>479</v>
      </c>
      <c r="C218" s="48" t="s">
        <v>480</v>
      </c>
      <c r="D218" s="48"/>
      <c r="E218" s="21" t="s">
        <v>159</v>
      </c>
      <c r="F218" s="22">
        <v>2525</v>
      </c>
      <c r="G218" s="22">
        <v>2525</v>
      </c>
      <c r="H218" s="23">
        <v>10100</v>
      </c>
      <c r="I218" s="24" t="s">
        <v>160</v>
      </c>
      <c r="J218" s="24" t="s">
        <v>79</v>
      </c>
      <c r="K218" s="25" t="s">
        <v>79</v>
      </c>
      <c r="L218" s="26">
        <f t="shared" si="16"/>
        <v>2525</v>
      </c>
      <c r="M218" s="28"/>
      <c r="N218" s="28"/>
      <c r="O218" s="28"/>
      <c r="P218" s="26">
        <f t="shared" si="17"/>
        <v>0</v>
      </c>
    </row>
    <row r="219" spans="2:16" x14ac:dyDescent="0.25">
      <c r="B219" s="20" t="s">
        <v>481</v>
      </c>
      <c r="C219" s="48" t="s">
        <v>482</v>
      </c>
      <c r="D219" s="48"/>
      <c r="E219" s="21" t="s">
        <v>159</v>
      </c>
      <c r="F219" s="22">
        <v>3085</v>
      </c>
      <c r="G219" s="22">
        <v>3085</v>
      </c>
      <c r="H219" s="23">
        <v>24680</v>
      </c>
      <c r="I219" s="24" t="s">
        <v>160</v>
      </c>
      <c r="J219" s="24" t="s">
        <v>330</v>
      </c>
      <c r="K219" s="25" t="s">
        <v>330</v>
      </c>
      <c r="L219" s="26">
        <f t="shared" si="16"/>
        <v>3085</v>
      </c>
      <c r="M219" s="28"/>
      <c r="N219" s="28"/>
      <c r="O219" s="28"/>
      <c r="P219" s="26">
        <f t="shared" si="17"/>
        <v>0</v>
      </c>
    </row>
    <row r="220" spans="2:16" x14ac:dyDescent="0.25">
      <c r="B220" s="20" t="s">
        <v>483</v>
      </c>
      <c r="C220" s="48" t="s">
        <v>484</v>
      </c>
      <c r="D220" s="48"/>
      <c r="E220" s="21" t="s">
        <v>159</v>
      </c>
      <c r="F220" s="22">
        <v>6399</v>
      </c>
      <c r="G220" s="22">
        <v>6399</v>
      </c>
      <c r="H220" s="23">
        <v>25596</v>
      </c>
      <c r="I220" s="24" t="s">
        <v>160</v>
      </c>
      <c r="J220" s="24" t="s">
        <v>79</v>
      </c>
      <c r="K220" s="25" t="s">
        <v>79</v>
      </c>
      <c r="L220" s="26">
        <f t="shared" si="16"/>
        <v>6399</v>
      </c>
      <c r="M220" s="28"/>
      <c r="N220" s="28"/>
      <c r="O220" s="28"/>
      <c r="P220" s="26">
        <f t="shared" si="17"/>
        <v>0</v>
      </c>
    </row>
    <row r="221" spans="2:16" x14ac:dyDescent="0.25">
      <c r="B221" s="20" t="s">
        <v>485</v>
      </c>
      <c r="C221" s="48" t="s">
        <v>486</v>
      </c>
      <c r="D221" s="48"/>
      <c r="E221" s="21" t="s">
        <v>159</v>
      </c>
      <c r="F221" s="22">
        <v>2240</v>
      </c>
      <c r="G221" s="22">
        <v>2240</v>
      </c>
      <c r="H221" s="23">
        <v>17920</v>
      </c>
      <c r="I221" s="24" t="s">
        <v>160</v>
      </c>
      <c r="J221" s="24" t="s">
        <v>330</v>
      </c>
      <c r="K221" s="25" t="s">
        <v>330</v>
      </c>
      <c r="L221" s="26">
        <f t="shared" si="16"/>
        <v>2240</v>
      </c>
      <c r="M221" s="28"/>
      <c r="N221" s="28"/>
      <c r="O221" s="28"/>
      <c r="P221" s="26">
        <f t="shared" si="17"/>
        <v>0</v>
      </c>
    </row>
    <row r="222" spans="2:16" x14ac:dyDescent="0.25">
      <c r="B222" s="20" t="s">
        <v>487</v>
      </c>
      <c r="C222" s="48" t="s">
        <v>488</v>
      </c>
      <c r="D222" s="48"/>
      <c r="E222" s="21" t="s">
        <v>159</v>
      </c>
      <c r="F222" s="22">
        <v>2515</v>
      </c>
      <c r="G222" s="22">
        <v>2515</v>
      </c>
      <c r="H222" s="23">
        <v>20120</v>
      </c>
      <c r="I222" s="24" t="s">
        <v>160</v>
      </c>
      <c r="J222" s="24" t="s">
        <v>330</v>
      </c>
      <c r="K222" s="25" t="s">
        <v>330</v>
      </c>
      <c r="L222" s="26">
        <f t="shared" si="16"/>
        <v>2515</v>
      </c>
      <c r="M222" s="28"/>
      <c r="N222" s="28"/>
      <c r="O222" s="28"/>
      <c r="P222" s="26">
        <f t="shared" si="17"/>
        <v>0</v>
      </c>
    </row>
    <row r="223" spans="2:16" x14ac:dyDescent="0.25">
      <c r="B223" s="20" t="s">
        <v>489</v>
      </c>
      <c r="C223" s="48" t="s">
        <v>490</v>
      </c>
      <c r="D223" s="48"/>
      <c r="E223" s="21" t="s">
        <v>159</v>
      </c>
      <c r="F223" s="22">
        <v>13099</v>
      </c>
      <c r="G223" s="22">
        <v>13099</v>
      </c>
      <c r="H223" s="23">
        <v>26198</v>
      </c>
      <c r="I223" s="24" t="s">
        <v>160</v>
      </c>
      <c r="J223" s="24" t="s">
        <v>130</v>
      </c>
      <c r="K223" s="25" t="s">
        <v>130</v>
      </c>
      <c r="L223" s="26">
        <f t="shared" si="16"/>
        <v>13099</v>
      </c>
      <c r="M223" s="28"/>
      <c r="N223" s="28"/>
      <c r="O223" s="28"/>
      <c r="P223" s="26">
        <f t="shared" si="17"/>
        <v>0</v>
      </c>
    </row>
    <row r="224" spans="2:16" x14ac:dyDescent="0.25">
      <c r="B224" s="20" t="s">
        <v>491</v>
      </c>
      <c r="C224" s="48" t="s">
        <v>492</v>
      </c>
      <c r="D224" s="48"/>
      <c r="E224" s="21" t="s">
        <v>159</v>
      </c>
      <c r="F224" s="22">
        <v>5599</v>
      </c>
      <c r="G224" s="22">
        <v>5599</v>
      </c>
      <c r="H224" s="23">
        <v>22396</v>
      </c>
      <c r="I224" s="24" t="s">
        <v>160</v>
      </c>
      <c r="J224" s="24" t="s">
        <v>79</v>
      </c>
      <c r="K224" s="25" t="s">
        <v>79</v>
      </c>
      <c r="L224" s="26">
        <f t="shared" si="16"/>
        <v>5599</v>
      </c>
      <c r="M224" s="28"/>
      <c r="N224" s="28"/>
      <c r="O224" s="28"/>
      <c r="P224" s="26">
        <f t="shared" si="17"/>
        <v>0</v>
      </c>
    </row>
    <row r="225" spans="2:16" x14ac:dyDescent="0.25">
      <c r="B225" s="20" t="s">
        <v>493</v>
      </c>
      <c r="C225" s="48" t="s">
        <v>494</v>
      </c>
      <c r="D225" s="48"/>
      <c r="E225" s="21" t="s">
        <v>159</v>
      </c>
      <c r="F225" s="22">
        <v>5299</v>
      </c>
      <c r="G225" s="22">
        <v>5299</v>
      </c>
      <c r="H225" s="23">
        <v>21196</v>
      </c>
      <c r="I225" s="24" t="s">
        <v>160</v>
      </c>
      <c r="J225" s="24" t="s">
        <v>79</v>
      </c>
      <c r="K225" s="25" t="s">
        <v>79</v>
      </c>
      <c r="L225" s="26">
        <f t="shared" si="16"/>
        <v>5299</v>
      </c>
      <c r="M225" s="28"/>
      <c r="N225" s="28"/>
      <c r="O225" s="28"/>
      <c r="P225" s="26">
        <f t="shared" si="17"/>
        <v>0</v>
      </c>
    </row>
    <row r="226" spans="2:16" x14ac:dyDescent="0.25">
      <c r="B226" s="53" t="s">
        <v>495</v>
      </c>
      <c r="C226" s="53"/>
      <c r="D226" s="53"/>
      <c r="E226" s="31"/>
      <c r="F226" s="31"/>
      <c r="G226" s="31"/>
      <c r="H226" s="31"/>
      <c r="I226" s="31"/>
      <c r="J226" s="31"/>
      <c r="K226" s="32"/>
      <c r="L226" s="19"/>
      <c r="M226" s="19"/>
      <c r="N226" s="19"/>
      <c r="O226" s="19"/>
      <c r="P226" s="19"/>
    </row>
    <row r="227" spans="2:16" x14ac:dyDescent="0.25">
      <c r="B227" s="20" t="s">
        <v>496</v>
      </c>
      <c r="C227" s="48" t="s">
        <v>497</v>
      </c>
      <c r="D227" s="48"/>
      <c r="E227" s="21" t="s">
        <v>159</v>
      </c>
      <c r="F227" s="22">
        <v>13560</v>
      </c>
      <c r="G227" s="22">
        <v>13560</v>
      </c>
      <c r="H227" s="23">
        <v>27120</v>
      </c>
      <c r="I227" s="24" t="s">
        <v>160</v>
      </c>
      <c r="J227" s="24" t="s">
        <v>130</v>
      </c>
      <c r="K227" s="25" t="s">
        <v>130</v>
      </c>
      <c r="L227" s="26">
        <f t="shared" ref="L227:L234" si="18">ROUND((F227-F227*$O$5/100),2)</f>
        <v>13560</v>
      </c>
      <c r="M227" s="28"/>
      <c r="N227" s="28"/>
      <c r="O227" s="28"/>
      <c r="P227" s="26">
        <f t="shared" ref="P227:P234" si="19">ROUND((O227*L227*K227+N227*L227*I227+M227*L227),2)</f>
        <v>0</v>
      </c>
    </row>
    <row r="228" spans="2:16" x14ac:dyDescent="0.25">
      <c r="B228" s="20" t="s">
        <v>498</v>
      </c>
      <c r="C228" s="48" t="s">
        <v>499</v>
      </c>
      <c r="D228" s="48"/>
      <c r="E228" s="21" t="s">
        <v>159</v>
      </c>
      <c r="F228" s="22">
        <v>20900</v>
      </c>
      <c r="G228" s="22">
        <v>20900</v>
      </c>
      <c r="H228" s="23">
        <v>20900</v>
      </c>
      <c r="I228" s="24" t="s">
        <v>160</v>
      </c>
      <c r="J228" s="24" t="s">
        <v>160</v>
      </c>
      <c r="K228" s="25" t="s">
        <v>160</v>
      </c>
      <c r="L228" s="26">
        <f t="shared" si="18"/>
        <v>20900</v>
      </c>
      <c r="M228" s="28"/>
      <c r="N228" s="28"/>
      <c r="O228" s="28"/>
      <c r="P228" s="26">
        <f t="shared" si="19"/>
        <v>0</v>
      </c>
    </row>
    <row r="229" spans="2:16" x14ac:dyDescent="0.25">
      <c r="B229" s="20" t="s">
        <v>500</v>
      </c>
      <c r="C229" s="48" t="s">
        <v>501</v>
      </c>
      <c r="D229" s="48"/>
      <c r="E229" s="21" t="s">
        <v>159</v>
      </c>
      <c r="F229" s="22">
        <v>19300</v>
      </c>
      <c r="G229" s="22">
        <v>19300</v>
      </c>
      <c r="H229" s="23">
        <v>19300</v>
      </c>
      <c r="I229" s="24" t="s">
        <v>160</v>
      </c>
      <c r="J229" s="24" t="s">
        <v>160</v>
      </c>
      <c r="K229" s="25" t="s">
        <v>160</v>
      </c>
      <c r="L229" s="26">
        <f t="shared" si="18"/>
        <v>19300</v>
      </c>
      <c r="M229" s="28"/>
      <c r="N229" s="28"/>
      <c r="O229" s="28"/>
      <c r="P229" s="26">
        <f t="shared" si="19"/>
        <v>0</v>
      </c>
    </row>
    <row r="230" spans="2:16" x14ac:dyDescent="0.25">
      <c r="B230" s="20" t="s">
        <v>502</v>
      </c>
      <c r="C230" s="48" t="s">
        <v>503</v>
      </c>
      <c r="D230" s="48"/>
      <c r="E230" s="21" t="s">
        <v>159</v>
      </c>
      <c r="F230" s="22">
        <v>9360</v>
      </c>
      <c r="G230" s="22">
        <v>9360</v>
      </c>
      <c r="H230" s="23">
        <v>18720</v>
      </c>
      <c r="I230" s="24" t="s">
        <v>160</v>
      </c>
      <c r="J230" s="24" t="s">
        <v>130</v>
      </c>
      <c r="K230" s="25" t="s">
        <v>130</v>
      </c>
      <c r="L230" s="26">
        <f t="shared" si="18"/>
        <v>9360</v>
      </c>
      <c r="M230" s="28"/>
      <c r="N230" s="28"/>
      <c r="O230" s="28"/>
      <c r="P230" s="26">
        <f t="shared" si="19"/>
        <v>0</v>
      </c>
    </row>
    <row r="231" spans="2:16" x14ac:dyDescent="0.25">
      <c r="B231" s="20" t="s">
        <v>504</v>
      </c>
      <c r="C231" s="48" t="s">
        <v>505</v>
      </c>
      <c r="D231" s="48"/>
      <c r="E231" s="21" t="s">
        <v>159</v>
      </c>
      <c r="F231" s="22">
        <v>29500</v>
      </c>
      <c r="G231" s="22">
        <v>29500</v>
      </c>
      <c r="H231" s="23">
        <v>29500</v>
      </c>
      <c r="I231" s="24" t="s">
        <v>160</v>
      </c>
      <c r="J231" s="24" t="s">
        <v>160</v>
      </c>
      <c r="K231" s="25" t="s">
        <v>160</v>
      </c>
      <c r="L231" s="26">
        <f t="shared" si="18"/>
        <v>29500</v>
      </c>
      <c r="M231" s="28"/>
      <c r="N231" s="28"/>
      <c r="O231" s="28"/>
      <c r="P231" s="26">
        <f t="shared" si="19"/>
        <v>0</v>
      </c>
    </row>
    <row r="232" spans="2:16" x14ac:dyDescent="0.25">
      <c r="B232" s="20" t="s">
        <v>506</v>
      </c>
      <c r="C232" s="48" t="s">
        <v>507</v>
      </c>
      <c r="D232" s="48"/>
      <c r="E232" s="21" t="s">
        <v>159</v>
      </c>
      <c r="F232" s="22">
        <v>11750</v>
      </c>
      <c r="G232" s="22">
        <v>11750</v>
      </c>
      <c r="H232" s="23">
        <v>23500</v>
      </c>
      <c r="I232" s="24" t="s">
        <v>160</v>
      </c>
      <c r="J232" s="24" t="s">
        <v>130</v>
      </c>
      <c r="K232" s="25" t="s">
        <v>130</v>
      </c>
      <c r="L232" s="26">
        <f t="shared" si="18"/>
        <v>11750</v>
      </c>
      <c r="M232" s="28"/>
      <c r="N232" s="28"/>
      <c r="O232" s="28"/>
      <c r="P232" s="26">
        <f t="shared" si="19"/>
        <v>0</v>
      </c>
    </row>
    <row r="233" spans="2:16" x14ac:dyDescent="0.25">
      <c r="B233" s="20" t="s">
        <v>508</v>
      </c>
      <c r="C233" s="48" t="s">
        <v>509</v>
      </c>
      <c r="D233" s="48"/>
      <c r="E233" s="21" t="s">
        <v>159</v>
      </c>
      <c r="F233" s="22">
        <v>11620</v>
      </c>
      <c r="G233" s="22">
        <v>11620</v>
      </c>
      <c r="H233" s="23">
        <v>23240</v>
      </c>
      <c r="I233" s="24" t="s">
        <v>160</v>
      </c>
      <c r="J233" s="24" t="s">
        <v>130</v>
      </c>
      <c r="K233" s="25" t="s">
        <v>130</v>
      </c>
      <c r="L233" s="26">
        <f t="shared" si="18"/>
        <v>11620</v>
      </c>
      <c r="M233" s="28"/>
      <c r="N233" s="28"/>
      <c r="O233" s="28"/>
      <c r="P233" s="26">
        <f t="shared" si="19"/>
        <v>0</v>
      </c>
    </row>
    <row r="234" spans="2:16" x14ac:dyDescent="0.25">
      <c r="B234" s="20" t="s">
        <v>510</v>
      </c>
      <c r="C234" s="48" t="s">
        <v>511</v>
      </c>
      <c r="D234" s="48"/>
      <c r="E234" s="21" t="s">
        <v>159</v>
      </c>
      <c r="F234" s="22">
        <v>42200</v>
      </c>
      <c r="G234" s="22">
        <v>42200</v>
      </c>
      <c r="H234" s="23">
        <v>42200</v>
      </c>
      <c r="I234" s="24" t="s">
        <v>160</v>
      </c>
      <c r="J234" s="24" t="s">
        <v>160</v>
      </c>
      <c r="K234" s="25" t="s">
        <v>160</v>
      </c>
      <c r="L234" s="26">
        <f t="shared" si="18"/>
        <v>42200</v>
      </c>
      <c r="M234" s="28"/>
      <c r="N234" s="28"/>
      <c r="O234" s="28"/>
      <c r="P234" s="26">
        <f t="shared" si="19"/>
        <v>0</v>
      </c>
    </row>
    <row r="235" spans="2:16" x14ac:dyDescent="0.25">
      <c r="B235" s="53" t="s">
        <v>512</v>
      </c>
      <c r="C235" s="53"/>
      <c r="D235" s="53"/>
      <c r="E235" s="31"/>
      <c r="F235" s="31"/>
      <c r="G235" s="31"/>
      <c r="H235" s="31"/>
      <c r="I235" s="31"/>
      <c r="J235" s="31"/>
      <c r="K235" s="32"/>
      <c r="L235" s="19"/>
      <c r="M235" s="19"/>
      <c r="N235" s="19"/>
      <c r="O235" s="19"/>
      <c r="P235" s="19"/>
    </row>
    <row r="236" spans="2:16" x14ac:dyDescent="0.25">
      <c r="B236" s="20" t="s">
        <v>513</v>
      </c>
      <c r="C236" s="48" t="s">
        <v>514</v>
      </c>
      <c r="D236" s="48"/>
      <c r="E236" s="21" t="s">
        <v>159</v>
      </c>
      <c r="F236" s="22">
        <v>61500</v>
      </c>
      <c r="G236" s="22">
        <v>61500</v>
      </c>
      <c r="H236" s="23">
        <v>61500</v>
      </c>
      <c r="I236" s="24" t="s">
        <v>160</v>
      </c>
      <c r="J236" s="24" t="s">
        <v>160</v>
      </c>
      <c r="K236" s="25" t="s">
        <v>160</v>
      </c>
      <c r="L236" s="26">
        <f t="shared" ref="L236:L249" si="20">ROUND((F236-F236*$O$5/100),2)</f>
        <v>61500</v>
      </c>
      <c r="M236" s="28"/>
      <c r="N236" s="28"/>
      <c r="O236" s="28"/>
      <c r="P236" s="26">
        <f t="shared" ref="P236:P249" si="21">ROUND((O236*L236*K236+N236*L236*I236+M236*L236),2)</f>
        <v>0</v>
      </c>
    </row>
    <row r="237" spans="2:16" x14ac:dyDescent="0.25">
      <c r="B237" s="20" t="s">
        <v>515</v>
      </c>
      <c r="C237" s="48" t="s">
        <v>516</v>
      </c>
      <c r="D237" s="48"/>
      <c r="E237" s="21" t="s">
        <v>159</v>
      </c>
      <c r="F237" s="22">
        <v>18500</v>
      </c>
      <c r="G237" s="22">
        <v>18500</v>
      </c>
      <c r="H237" s="23">
        <v>18500</v>
      </c>
      <c r="I237" s="24" t="s">
        <v>160</v>
      </c>
      <c r="J237" s="24" t="s">
        <v>160</v>
      </c>
      <c r="K237" s="25" t="s">
        <v>160</v>
      </c>
      <c r="L237" s="26">
        <f t="shared" si="20"/>
        <v>18500</v>
      </c>
      <c r="M237" s="28"/>
      <c r="N237" s="28"/>
      <c r="O237" s="28"/>
      <c r="P237" s="26">
        <f t="shared" si="21"/>
        <v>0</v>
      </c>
    </row>
    <row r="238" spans="2:16" x14ac:dyDescent="0.25">
      <c r="B238" s="20" t="s">
        <v>517</v>
      </c>
      <c r="C238" s="48" t="s">
        <v>518</v>
      </c>
      <c r="D238" s="48"/>
      <c r="E238" s="21" t="s">
        <v>159</v>
      </c>
      <c r="F238" s="22">
        <v>32500</v>
      </c>
      <c r="G238" s="22">
        <v>32500</v>
      </c>
      <c r="H238" s="23">
        <v>32500</v>
      </c>
      <c r="I238" s="24" t="s">
        <v>160</v>
      </c>
      <c r="J238" s="24" t="s">
        <v>160</v>
      </c>
      <c r="K238" s="25" t="s">
        <v>160</v>
      </c>
      <c r="L238" s="26">
        <f t="shared" si="20"/>
        <v>32500</v>
      </c>
      <c r="M238" s="28"/>
      <c r="N238" s="28"/>
      <c r="O238" s="28"/>
      <c r="P238" s="26">
        <f t="shared" si="21"/>
        <v>0</v>
      </c>
    </row>
    <row r="239" spans="2:16" x14ac:dyDescent="0.25">
      <c r="B239" s="20" t="s">
        <v>519</v>
      </c>
      <c r="C239" s="48" t="s">
        <v>520</v>
      </c>
      <c r="D239" s="48"/>
      <c r="E239" s="21" t="s">
        <v>159</v>
      </c>
      <c r="F239" s="22">
        <v>5820</v>
      </c>
      <c r="G239" s="22">
        <v>5820</v>
      </c>
      <c r="H239" s="23">
        <v>11640</v>
      </c>
      <c r="I239" s="24" t="s">
        <v>160</v>
      </c>
      <c r="J239" s="24" t="s">
        <v>130</v>
      </c>
      <c r="K239" s="25" t="s">
        <v>130</v>
      </c>
      <c r="L239" s="26">
        <f t="shared" si="20"/>
        <v>5820</v>
      </c>
      <c r="M239" s="28"/>
      <c r="N239" s="28"/>
      <c r="O239" s="28"/>
      <c r="P239" s="26">
        <f t="shared" si="21"/>
        <v>0</v>
      </c>
    </row>
    <row r="240" spans="2:16" x14ac:dyDescent="0.25">
      <c r="B240" s="20" t="s">
        <v>521</v>
      </c>
      <c r="C240" s="48" t="s">
        <v>522</v>
      </c>
      <c r="D240" s="48"/>
      <c r="E240" s="21" t="s">
        <v>159</v>
      </c>
      <c r="F240" s="22">
        <v>44500</v>
      </c>
      <c r="G240" s="22">
        <v>44500</v>
      </c>
      <c r="H240" s="23">
        <v>44500</v>
      </c>
      <c r="I240" s="24" t="s">
        <v>160</v>
      </c>
      <c r="J240" s="24" t="s">
        <v>160</v>
      </c>
      <c r="K240" s="25" t="s">
        <v>160</v>
      </c>
      <c r="L240" s="26">
        <f t="shared" si="20"/>
        <v>44500</v>
      </c>
      <c r="M240" s="28"/>
      <c r="N240" s="28"/>
      <c r="O240" s="28"/>
      <c r="P240" s="26">
        <f t="shared" si="21"/>
        <v>0</v>
      </c>
    </row>
    <row r="241" spans="2:16" x14ac:dyDescent="0.25">
      <c r="B241" s="20" t="s">
        <v>523</v>
      </c>
      <c r="C241" s="48" t="s">
        <v>524</v>
      </c>
      <c r="D241" s="48"/>
      <c r="E241" s="21" t="s">
        <v>159</v>
      </c>
      <c r="F241" s="22">
        <v>38750</v>
      </c>
      <c r="G241" s="22">
        <v>38750</v>
      </c>
      <c r="H241" s="23">
        <v>38750</v>
      </c>
      <c r="I241" s="24" t="s">
        <v>160</v>
      </c>
      <c r="J241" s="24" t="s">
        <v>160</v>
      </c>
      <c r="K241" s="25" t="s">
        <v>160</v>
      </c>
      <c r="L241" s="26">
        <f t="shared" si="20"/>
        <v>38750</v>
      </c>
      <c r="M241" s="28"/>
      <c r="N241" s="28"/>
      <c r="O241" s="28"/>
      <c r="P241" s="26">
        <f t="shared" si="21"/>
        <v>0</v>
      </c>
    </row>
    <row r="242" spans="2:16" x14ac:dyDescent="0.25">
      <c r="B242" s="20" t="s">
        <v>525</v>
      </c>
      <c r="C242" s="48" t="s">
        <v>526</v>
      </c>
      <c r="D242" s="48"/>
      <c r="E242" s="21" t="s">
        <v>159</v>
      </c>
      <c r="F242" s="22">
        <v>11200</v>
      </c>
      <c r="G242" s="22">
        <v>11200</v>
      </c>
      <c r="H242" s="23">
        <v>22400</v>
      </c>
      <c r="I242" s="24" t="s">
        <v>160</v>
      </c>
      <c r="J242" s="24" t="s">
        <v>130</v>
      </c>
      <c r="K242" s="25" t="s">
        <v>130</v>
      </c>
      <c r="L242" s="26">
        <f t="shared" si="20"/>
        <v>11200</v>
      </c>
      <c r="M242" s="28"/>
      <c r="N242" s="28"/>
      <c r="O242" s="28"/>
      <c r="P242" s="26">
        <f t="shared" si="21"/>
        <v>0</v>
      </c>
    </row>
    <row r="243" spans="2:16" x14ac:dyDescent="0.25">
      <c r="B243" s="20" t="s">
        <v>527</v>
      </c>
      <c r="C243" s="48" t="s">
        <v>528</v>
      </c>
      <c r="D243" s="48"/>
      <c r="E243" s="21" t="s">
        <v>159</v>
      </c>
      <c r="F243" s="22">
        <v>26600</v>
      </c>
      <c r="G243" s="22">
        <v>26600</v>
      </c>
      <c r="H243" s="23">
        <v>26600</v>
      </c>
      <c r="I243" s="24" t="s">
        <v>160</v>
      </c>
      <c r="J243" s="24" t="s">
        <v>160</v>
      </c>
      <c r="K243" s="25" t="s">
        <v>160</v>
      </c>
      <c r="L243" s="26">
        <f t="shared" si="20"/>
        <v>26600</v>
      </c>
      <c r="M243" s="28"/>
      <c r="N243" s="28"/>
      <c r="O243" s="28"/>
      <c r="P243" s="26">
        <f t="shared" si="21"/>
        <v>0</v>
      </c>
    </row>
    <row r="244" spans="2:16" x14ac:dyDescent="0.25">
      <c r="B244" s="20" t="s">
        <v>529</v>
      </c>
      <c r="C244" s="48" t="s">
        <v>530</v>
      </c>
      <c r="D244" s="48"/>
      <c r="E244" s="21" t="s">
        <v>159</v>
      </c>
      <c r="F244" s="22">
        <v>34990</v>
      </c>
      <c r="G244" s="22">
        <v>34990</v>
      </c>
      <c r="H244" s="23">
        <v>34990</v>
      </c>
      <c r="I244" s="24" t="s">
        <v>160</v>
      </c>
      <c r="J244" s="24" t="s">
        <v>160</v>
      </c>
      <c r="K244" s="25" t="s">
        <v>160</v>
      </c>
      <c r="L244" s="26">
        <f t="shared" si="20"/>
        <v>34990</v>
      </c>
      <c r="M244" s="28"/>
      <c r="N244" s="28"/>
      <c r="O244" s="28"/>
      <c r="P244" s="26">
        <f t="shared" si="21"/>
        <v>0</v>
      </c>
    </row>
    <row r="245" spans="2:16" x14ac:dyDescent="0.25">
      <c r="B245" s="20" t="s">
        <v>531</v>
      </c>
      <c r="C245" s="48" t="s">
        <v>532</v>
      </c>
      <c r="D245" s="48"/>
      <c r="E245" s="21" t="s">
        <v>159</v>
      </c>
      <c r="F245" s="22">
        <v>55500</v>
      </c>
      <c r="G245" s="22">
        <v>55500</v>
      </c>
      <c r="H245" s="23">
        <v>55500</v>
      </c>
      <c r="I245" s="24" t="s">
        <v>160</v>
      </c>
      <c r="J245" s="24" t="s">
        <v>160</v>
      </c>
      <c r="K245" s="25" t="s">
        <v>160</v>
      </c>
      <c r="L245" s="26">
        <f t="shared" si="20"/>
        <v>55500</v>
      </c>
      <c r="M245" s="28"/>
      <c r="N245" s="28"/>
      <c r="O245" s="28"/>
      <c r="P245" s="26">
        <f t="shared" si="21"/>
        <v>0</v>
      </c>
    </row>
    <row r="246" spans="2:16" x14ac:dyDescent="0.25">
      <c r="B246" s="20" t="s">
        <v>533</v>
      </c>
      <c r="C246" s="48" t="s">
        <v>534</v>
      </c>
      <c r="D246" s="48"/>
      <c r="E246" s="21" t="s">
        <v>159</v>
      </c>
      <c r="F246" s="22">
        <v>62100</v>
      </c>
      <c r="G246" s="22">
        <v>62100</v>
      </c>
      <c r="H246" s="23">
        <v>62100</v>
      </c>
      <c r="I246" s="24" t="s">
        <v>160</v>
      </c>
      <c r="J246" s="24" t="s">
        <v>160</v>
      </c>
      <c r="K246" s="25" t="s">
        <v>160</v>
      </c>
      <c r="L246" s="26">
        <f t="shared" si="20"/>
        <v>62100</v>
      </c>
      <c r="M246" s="28"/>
      <c r="N246" s="28"/>
      <c r="O246" s="28"/>
      <c r="P246" s="26">
        <f t="shared" si="21"/>
        <v>0</v>
      </c>
    </row>
    <row r="247" spans="2:16" x14ac:dyDescent="0.25">
      <c r="B247" s="20" t="s">
        <v>535</v>
      </c>
      <c r="C247" s="48" t="s">
        <v>536</v>
      </c>
      <c r="D247" s="48"/>
      <c r="E247" s="21" t="s">
        <v>159</v>
      </c>
      <c r="F247" s="22">
        <v>18990</v>
      </c>
      <c r="G247" s="22">
        <v>18990</v>
      </c>
      <c r="H247" s="23">
        <v>18990</v>
      </c>
      <c r="I247" s="24" t="s">
        <v>160</v>
      </c>
      <c r="J247" s="24" t="s">
        <v>160</v>
      </c>
      <c r="K247" s="25" t="s">
        <v>160</v>
      </c>
      <c r="L247" s="26">
        <f t="shared" si="20"/>
        <v>18990</v>
      </c>
      <c r="M247" s="28"/>
      <c r="N247" s="28"/>
      <c r="O247" s="28"/>
      <c r="P247" s="26">
        <f t="shared" si="21"/>
        <v>0</v>
      </c>
    </row>
    <row r="248" spans="2:16" x14ac:dyDescent="0.25">
      <c r="B248" s="20" t="s">
        <v>537</v>
      </c>
      <c r="C248" s="48" t="s">
        <v>538</v>
      </c>
      <c r="D248" s="48"/>
      <c r="E248" s="21" t="s">
        <v>159</v>
      </c>
      <c r="F248" s="22">
        <v>10900</v>
      </c>
      <c r="G248" s="22">
        <v>10900</v>
      </c>
      <c r="H248" s="23">
        <v>21800</v>
      </c>
      <c r="I248" s="24" t="s">
        <v>160</v>
      </c>
      <c r="J248" s="24" t="s">
        <v>130</v>
      </c>
      <c r="K248" s="25" t="s">
        <v>130</v>
      </c>
      <c r="L248" s="26">
        <f t="shared" si="20"/>
        <v>10900</v>
      </c>
      <c r="M248" s="28"/>
      <c r="N248" s="28"/>
      <c r="O248" s="28"/>
      <c r="P248" s="26">
        <f t="shared" si="21"/>
        <v>0</v>
      </c>
    </row>
    <row r="249" spans="2:16" x14ac:dyDescent="0.25">
      <c r="B249" s="20" t="s">
        <v>539</v>
      </c>
      <c r="C249" s="48" t="s">
        <v>540</v>
      </c>
      <c r="D249" s="48"/>
      <c r="E249" s="21" t="s">
        <v>159</v>
      </c>
      <c r="F249" s="22">
        <v>39300</v>
      </c>
      <c r="G249" s="22">
        <v>39300</v>
      </c>
      <c r="H249" s="23">
        <v>39300</v>
      </c>
      <c r="I249" s="24" t="s">
        <v>160</v>
      </c>
      <c r="J249" s="24" t="s">
        <v>160</v>
      </c>
      <c r="K249" s="25" t="s">
        <v>160</v>
      </c>
      <c r="L249" s="26">
        <f t="shared" si="20"/>
        <v>39300</v>
      </c>
      <c r="M249" s="28"/>
      <c r="N249" s="28"/>
      <c r="O249" s="28"/>
      <c r="P249" s="26">
        <f t="shared" si="21"/>
        <v>0</v>
      </c>
    </row>
    <row r="250" spans="2:16" x14ac:dyDescent="0.25">
      <c r="B250" s="51" t="s">
        <v>541</v>
      </c>
      <c r="C250" s="51"/>
      <c r="D250" s="51"/>
      <c r="E250" s="29"/>
      <c r="F250" s="29"/>
      <c r="G250" s="29"/>
      <c r="H250" s="29"/>
      <c r="I250" s="29"/>
      <c r="J250" s="29"/>
      <c r="K250" s="30"/>
      <c r="L250" s="19"/>
      <c r="M250" s="19"/>
      <c r="N250" s="19"/>
      <c r="O250" s="19"/>
      <c r="P250" s="19"/>
    </row>
    <row r="251" spans="2:16" x14ac:dyDescent="0.25">
      <c r="B251" s="20" t="s">
        <v>542</v>
      </c>
      <c r="C251" s="48" t="s">
        <v>543</v>
      </c>
      <c r="D251" s="48"/>
      <c r="E251" s="21" t="s">
        <v>159</v>
      </c>
      <c r="F251" s="22">
        <v>7220</v>
      </c>
      <c r="G251" s="22">
        <v>7220</v>
      </c>
      <c r="H251" s="23">
        <v>28880</v>
      </c>
      <c r="I251" s="24" t="s">
        <v>160</v>
      </c>
      <c r="J251" s="24" t="s">
        <v>79</v>
      </c>
      <c r="K251" s="25" t="s">
        <v>79</v>
      </c>
      <c r="L251" s="26">
        <f>ROUND((F251-F251*$O$5/100),2)</f>
        <v>7220</v>
      </c>
      <c r="M251" s="28"/>
      <c r="N251" s="28"/>
      <c r="O251" s="28"/>
      <c r="P251" s="26">
        <f>ROUND((O251*L251*K251+N251*L251*I251+M251*L251),2)</f>
        <v>0</v>
      </c>
    </row>
    <row r="252" spans="2:16" x14ac:dyDescent="0.25">
      <c r="B252" s="20" t="s">
        <v>544</v>
      </c>
      <c r="C252" s="48" t="s">
        <v>545</v>
      </c>
      <c r="D252" s="48"/>
      <c r="E252" s="21" t="s">
        <v>159</v>
      </c>
      <c r="F252" s="22">
        <v>10790</v>
      </c>
      <c r="G252" s="22">
        <v>10790</v>
      </c>
      <c r="H252" s="23">
        <v>21580</v>
      </c>
      <c r="I252" s="24" t="s">
        <v>160</v>
      </c>
      <c r="J252" s="24" t="s">
        <v>130</v>
      </c>
      <c r="K252" s="25" t="s">
        <v>130</v>
      </c>
      <c r="L252" s="26">
        <f>ROUND((F252-F252*$O$5/100),2)</f>
        <v>10790</v>
      </c>
      <c r="M252" s="28"/>
      <c r="N252" s="28"/>
      <c r="O252" s="28"/>
      <c r="P252" s="26">
        <f>ROUND((O252*L252*K252+N252*L252*I252+M252*L252),2)</f>
        <v>0</v>
      </c>
    </row>
    <row r="253" spans="2:16" x14ac:dyDescent="0.25">
      <c r="B253" s="51" t="s">
        <v>546</v>
      </c>
      <c r="C253" s="51"/>
      <c r="D253" s="51"/>
      <c r="E253" s="29"/>
      <c r="F253" s="29"/>
      <c r="G253" s="29"/>
      <c r="H253" s="29"/>
      <c r="I253" s="29"/>
      <c r="J253" s="29"/>
      <c r="K253" s="30"/>
      <c r="L253" s="19"/>
      <c r="M253" s="19"/>
      <c r="N253" s="19"/>
      <c r="O253" s="19"/>
      <c r="P253" s="19"/>
    </row>
    <row r="254" spans="2:16" x14ac:dyDescent="0.25">
      <c r="B254" s="20" t="s">
        <v>547</v>
      </c>
      <c r="C254" s="48" t="s">
        <v>548</v>
      </c>
      <c r="D254" s="48"/>
      <c r="E254" s="21" t="s">
        <v>159</v>
      </c>
      <c r="F254" s="22">
        <v>320</v>
      </c>
      <c r="G254" s="22">
        <v>320</v>
      </c>
      <c r="H254" s="23">
        <v>23040</v>
      </c>
      <c r="I254" s="24" t="s">
        <v>160</v>
      </c>
      <c r="J254" s="24" t="s">
        <v>95</v>
      </c>
      <c r="K254" s="25" t="s">
        <v>95</v>
      </c>
      <c r="L254" s="26">
        <f t="shared" ref="L254:L266" si="22">ROUND((F254-F254*$O$5/100),2)</f>
        <v>320</v>
      </c>
      <c r="M254" s="28"/>
      <c r="N254" s="28"/>
      <c r="O254" s="28"/>
      <c r="P254" s="26">
        <f t="shared" ref="P254:P266" si="23">ROUND((O254*L254*K254+N254*L254*I254+M254*L254),2)</f>
        <v>0</v>
      </c>
    </row>
    <row r="255" spans="2:16" x14ac:dyDescent="0.25">
      <c r="B255" s="20" t="s">
        <v>549</v>
      </c>
      <c r="C255" s="48" t="s">
        <v>550</v>
      </c>
      <c r="D255" s="48"/>
      <c r="E255" s="21" t="s">
        <v>159</v>
      </c>
      <c r="F255" s="22">
        <v>255</v>
      </c>
      <c r="G255" s="22">
        <v>255</v>
      </c>
      <c r="H255" s="23">
        <v>18360</v>
      </c>
      <c r="I255" s="24" t="s">
        <v>160</v>
      </c>
      <c r="J255" s="24" t="s">
        <v>95</v>
      </c>
      <c r="K255" s="25" t="s">
        <v>95</v>
      </c>
      <c r="L255" s="26">
        <f t="shared" si="22"/>
        <v>255</v>
      </c>
      <c r="M255" s="28"/>
      <c r="N255" s="28"/>
      <c r="O255" s="28"/>
      <c r="P255" s="26">
        <f t="shared" si="23"/>
        <v>0</v>
      </c>
    </row>
    <row r="256" spans="2:16" x14ac:dyDescent="0.25">
      <c r="B256" s="20" t="s">
        <v>551</v>
      </c>
      <c r="C256" s="48" t="s">
        <v>552</v>
      </c>
      <c r="D256" s="48"/>
      <c r="E256" s="21" t="s">
        <v>159</v>
      </c>
      <c r="F256" s="22">
        <v>448</v>
      </c>
      <c r="G256" s="22">
        <v>448</v>
      </c>
      <c r="H256" s="23">
        <v>16128</v>
      </c>
      <c r="I256" s="24" t="s">
        <v>160</v>
      </c>
      <c r="J256" s="24" t="s">
        <v>61</v>
      </c>
      <c r="K256" s="25" t="s">
        <v>61</v>
      </c>
      <c r="L256" s="26">
        <f t="shared" si="22"/>
        <v>448</v>
      </c>
      <c r="M256" s="28"/>
      <c r="N256" s="28"/>
      <c r="O256" s="28"/>
      <c r="P256" s="26">
        <f t="shared" si="23"/>
        <v>0</v>
      </c>
    </row>
    <row r="257" spans="2:16" x14ac:dyDescent="0.25">
      <c r="B257" s="20" t="s">
        <v>553</v>
      </c>
      <c r="C257" s="48" t="s">
        <v>554</v>
      </c>
      <c r="D257" s="48"/>
      <c r="E257" s="21" t="s">
        <v>159</v>
      </c>
      <c r="F257" s="22">
        <v>342</v>
      </c>
      <c r="G257" s="22">
        <v>342</v>
      </c>
      <c r="H257" s="23">
        <v>24624</v>
      </c>
      <c r="I257" s="24" t="s">
        <v>160</v>
      </c>
      <c r="J257" s="24" t="s">
        <v>95</v>
      </c>
      <c r="K257" s="25" t="s">
        <v>95</v>
      </c>
      <c r="L257" s="26">
        <f t="shared" si="22"/>
        <v>342</v>
      </c>
      <c r="M257" s="28"/>
      <c r="N257" s="28"/>
      <c r="O257" s="28"/>
      <c r="P257" s="26">
        <f t="shared" si="23"/>
        <v>0</v>
      </c>
    </row>
    <row r="258" spans="2:16" x14ac:dyDescent="0.25">
      <c r="B258" s="20" t="s">
        <v>555</v>
      </c>
      <c r="C258" s="48" t="s">
        <v>556</v>
      </c>
      <c r="D258" s="48"/>
      <c r="E258" s="21" t="s">
        <v>159</v>
      </c>
      <c r="F258" s="22">
        <v>540</v>
      </c>
      <c r="G258" s="22">
        <v>540</v>
      </c>
      <c r="H258" s="23">
        <v>19440</v>
      </c>
      <c r="I258" s="24" t="s">
        <v>160</v>
      </c>
      <c r="J258" s="24" t="s">
        <v>61</v>
      </c>
      <c r="K258" s="25" t="s">
        <v>61</v>
      </c>
      <c r="L258" s="26">
        <f t="shared" si="22"/>
        <v>540</v>
      </c>
      <c r="M258" s="28"/>
      <c r="N258" s="28"/>
      <c r="O258" s="28"/>
      <c r="P258" s="26">
        <f t="shared" si="23"/>
        <v>0</v>
      </c>
    </row>
    <row r="259" spans="2:16" x14ac:dyDescent="0.25">
      <c r="B259" s="20" t="s">
        <v>557</v>
      </c>
      <c r="C259" s="48" t="s">
        <v>558</v>
      </c>
      <c r="D259" s="48"/>
      <c r="E259" s="21" t="s">
        <v>159</v>
      </c>
      <c r="F259" s="22">
        <v>774</v>
      </c>
      <c r="G259" s="22">
        <v>774</v>
      </c>
      <c r="H259" s="23">
        <v>27864</v>
      </c>
      <c r="I259" s="24" t="s">
        <v>160</v>
      </c>
      <c r="J259" s="24" t="s">
        <v>61</v>
      </c>
      <c r="K259" s="25" t="s">
        <v>61</v>
      </c>
      <c r="L259" s="26">
        <f t="shared" si="22"/>
        <v>774</v>
      </c>
      <c r="M259" s="28"/>
      <c r="N259" s="28"/>
      <c r="O259" s="28"/>
      <c r="P259" s="26">
        <f t="shared" si="23"/>
        <v>0</v>
      </c>
    </row>
    <row r="260" spans="2:16" x14ac:dyDescent="0.25">
      <c r="B260" s="20" t="s">
        <v>559</v>
      </c>
      <c r="C260" s="48" t="s">
        <v>560</v>
      </c>
      <c r="D260" s="48"/>
      <c r="E260" s="21" t="s">
        <v>159</v>
      </c>
      <c r="F260" s="22">
        <v>317</v>
      </c>
      <c r="G260" s="22">
        <v>317</v>
      </c>
      <c r="H260" s="23">
        <v>11412</v>
      </c>
      <c r="I260" s="24" t="s">
        <v>160</v>
      </c>
      <c r="J260" s="24" t="s">
        <v>61</v>
      </c>
      <c r="K260" s="25" t="s">
        <v>61</v>
      </c>
      <c r="L260" s="26">
        <f t="shared" si="22"/>
        <v>317</v>
      </c>
      <c r="M260" s="28"/>
      <c r="N260" s="28"/>
      <c r="O260" s="28"/>
      <c r="P260" s="26">
        <f t="shared" si="23"/>
        <v>0</v>
      </c>
    </row>
    <row r="261" spans="2:16" x14ac:dyDescent="0.25">
      <c r="B261" s="20" t="s">
        <v>561</v>
      </c>
      <c r="C261" s="48" t="s">
        <v>562</v>
      </c>
      <c r="D261" s="48"/>
      <c r="E261" s="21" t="s">
        <v>159</v>
      </c>
      <c r="F261" s="22">
        <v>265</v>
      </c>
      <c r="G261" s="22">
        <v>265</v>
      </c>
      <c r="H261" s="23">
        <v>19080</v>
      </c>
      <c r="I261" s="24" t="s">
        <v>160</v>
      </c>
      <c r="J261" s="24" t="s">
        <v>95</v>
      </c>
      <c r="K261" s="25" t="s">
        <v>95</v>
      </c>
      <c r="L261" s="26">
        <f t="shared" si="22"/>
        <v>265</v>
      </c>
      <c r="M261" s="28"/>
      <c r="N261" s="28"/>
      <c r="O261" s="28"/>
      <c r="P261" s="26">
        <f t="shared" si="23"/>
        <v>0</v>
      </c>
    </row>
    <row r="262" spans="2:16" x14ac:dyDescent="0.25">
      <c r="B262" s="20" t="s">
        <v>563</v>
      </c>
      <c r="C262" s="48" t="s">
        <v>564</v>
      </c>
      <c r="D262" s="48"/>
      <c r="E262" s="21" t="s">
        <v>159</v>
      </c>
      <c r="F262" s="22">
        <v>432</v>
      </c>
      <c r="G262" s="22">
        <v>432</v>
      </c>
      <c r="H262" s="23">
        <v>15552</v>
      </c>
      <c r="I262" s="24" t="s">
        <v>160</v>
      </c>
      <c r="J262" s="24" t="s">
        <v>61</v>
      </c>
      <c r="K262" s="25" t="s">
        <v>61</v>
      </c>
      <c r="L262" s="26">
        <f t="shared" si="22"/>
        <v>432</v>
      </c>
      <c r="M262" s="28"/>
      <c r="N262" s="28"/>
      <c r="O262" s="28"/>
      <c r="P262" s="26">
        <f t="shared" si="23"/>
        <v>0</v>
      </c>
    </row>
    <row r="263" spans="2:16" x14ac:dyDescent="0.25">
      <c r="B263" s="20" t="s">
        <v>565</v>
      </c>
      <c r="C263" s="48" t="s">
        <v>566</v>
      </c>
      <c r="D263" s="48"/>
      <c r="E263" s="21" t="s">
        <v>159</v>
      </c>
      <c r="F263" s="22">
        <v>245</v>
      </c>
      <c r="G263" s="22">
        <v>245</v>
      </c>
      <c r="H263" s="23">
        <v>17640</v>
      </c>
      <c r="I263" s="24" t="s">
        <v>160</v>
      </c>
      <c r="J263" s="24" t="s">
        <v>95</v>
      </c>
      <c r="K263" s="25" t="s">
        <v>95</v>
      </c>
      <c r="L263" s="26">
        <f t="shared" si="22"/>
        <v>245</v>
      </c>
      <c r="M263" s="28"/>
      <c r="N263" s="28"/>
      <c r="O263" s="28"/>
      <c r="P263" s="26">
        <f t="shared" si="23"/>
        <v>0</v>
      </c>
    </row>
    <row r="264" spans="2:16" x14ac:dyDescent="0.25">
      <c r="B264" s="20" t="s">
        <v>567</v>
      </c>
      <c r="C264" s="48" t="s">
        <v>568</v>
      </c>
      <c r="D264" s="48"/>
      <c r="E264" s="21" t="s">
        <v>159</v>
      </c>
      <c r="F264" s="22">
        <v>385</v>
      </c>
      <c r="G264" s="22">
        <v>385</v>
      </c>
      <c r="H264" s="23">
        <v>13860</v>
      </c>
      <c r="I264" s="24" t="s">
        <v>160</v>
      </c>
      <c r="J264" s="24" t="s">
        <v>61</v>
      </c>
      <c r="K264" s="25" t="s">
        <v>61</v>
      </c>
      <c r="L264" s="26">
        <f t="shared" si="22"/>
        <v>385</v>
      </c>
      <c r="M264" s="28"/>
      <c r="N264" s="28"/>
      <c r="O264" s="28"/>
      <c r="P264" s="26">
        <f t="shared" si="23"/>
        <v>0</v>
      </c>
    </row>
    <row r="265" spans="2:16" x14ac:dyDescent="0.25">
      <c r="B265" s="20" t="s">
        <v>569</v>
      </c>
      <c r="C265" s="48" t="s">
        <v>570</v>
      </c>
      <c r="D265" s="48"/>
      <c r="E265" s="21" t="s">
        <v>159</v>
      </c>
      <c r="F265" s="22">
        <v>402</v>
      </c>
      <c r="G265" s="22">
        <v>402</v>
      </c>
      <c r="H265" s="23">
        <v>14472</v>
      </c>
      <c r="I265" s="24" t="s">
        <v>160</v>
      </c>
      <c r="J265" s="24" t="s">
        <v>61</v>
      </c>
      <c r="K265" s="25" t="s">
        <v>61</v>
      </c>
      <c r="L265" s="26">
        <f t="shared" si="22"/>
        <v>402</v>
      </c>
      <c r="M265" s="28"/>
      <c r="N265" s="28"/>
      <c r="O265" s="28"/>
      <c r="P265" s="26">
        <f t="shared" si="23"/>
        <v>0</v>
      </c>
    </row>
    <row r="266" spans="2:16" x14ac:dyDescent="0.25">
      <c r="B266" s="20" t="s">
        <v>571</v>
      </c>
      <c r="C266" s="48" t="s">
        <v>572</v>
      </c>
      <c r="D266" s="48"/>
      <c r="E266" s="21" t="s">
        <v>159</v>
      </c>
      <c r="F266" s="22">
        <v>303</v>
      </c>
      <c r="G266" s="22">
        <v>303</v>
      </c>
      <c r="H266" s="23">
        <v>21816</v>
      </c>
      <c r="I266" s="24" t="s">
        <v>160</v>
      </c>
      <c r="J266" s="24" t="s">
        <v>95</v>
      </c>
      <c r="K266" s="25" t="s">
        <v>95</v>
      </c>
      <c r="L266" s="26">
        <f t="shared" si="22"/>
        <v>303</v>
      </c>
      <c r="M266" s="28"/>
      <c r="N266" s="28"/>
      <c r="O266" s="28"/>
      <c r="P266" s="26">
        <f t="shared" si="23"/>
        <v>0</v>
      </c>
    </row>
    <row r="267" spans="2:16" x14ac:dyDescent="0.25">
      <c r="B267" s="51" t="s">
        <v>573</v>
      </c>
      <c r="C267" s="51"/>
      <c r="D267" s="51"/>
      <c r="E267" s="29"/>
      <c r="F267" s="29"/>
      <c r="G267" s="29"/>
      <c r="H267" s="29"/>
      <c r="I267" s="29"/>
      <c r="J267" s="29"/>
      <c r="K267" s="30"/>
      <c r="L267" s="19"/>
      <c r="M267" s="19"/>
      <c r="N267" s="19"/>
      <c r="O267" s="19"/>
      <c r="P267" s="19"/>
    </row>
    <row r="268" spans="2:16" x14ac:dyDescent="0.25">
      <c r="B268" s="53" t="s">
        <v>574</v>
      </c>
      <c r="C268" s="53"/>
      <c r="D268" s="53"/>
      <c r="E268" s="31"/>
      <c r="F268" s="31"/>
      <c r="G268" s="31"/>
      <c r="H268" s="31"/>
      <c r="I268" s="31"/>
      <c r="J268" s="31"/>
      <c r="K268" s="32"/>
      <c r="L268" s="19"/>
      <c r="M268" s="19"/>
      <c r="N268" s="19"/>
      <c r="O268" s="19"/>
      <c r="P268" s="19"/>
    </row>
    <row r="269" spans="2:16" x14ac:dyDescent="0.25">
      <c r="B269" s="20" t="s">
        <v>575</v>
      </c>
      <c r="C269" s="48" t="s">
        <v>576</v>
      </c>
      <c r="D269" s="48"/>
      <c r="E269" s="21" t="s">
        <v>159</v>
      </c>
      <c r="F269" s="22">
        <v>315</v>
      </c>
      <c r="G269" s="22">
        <v>315</v>
      </c>
      <c r="H269" s="23">
        <v>22680</v>
      </c>
      <c r="I269" s="24" t="s">
        <v>160</v>
      </c>
      <c r="J269" s="24" t="s">
        <v>95</v>
      </c>
      <c r="K269" s="25" t="s">
        <v>95</v>
      </c>
      <c r="L269" s="26">
        <f>ROUND((F269-F269*$O$5/100),2)</f>
        <v>315</v>
      </c>
      <c r="M269" s="28"/>
      <c r="N269" s="28"/>
      <c r="O269" s="28"/>
      <c r="P269" s="26">
        <f>ROUND((O269*L269*K269+N269*L269*I269+M269*L269),2)</f>
        <v>0</v>
      </c>
    </row>
    <row r="270" spans="2:16" x14ac:dyDescent="0.25">
      <c r="B270" s="53" t="s">
        <v>577</v>
      </c>
      <c r="C270" s="53"/>
      <c r="D270" s="53"/>
      <c r="E270" s="31"/>
      <c r="F270" s="31"/>
      <c r="G270" s="31"/>
      <c r="H270" s="31"/>
      <c r="I270" s="31"/>
      <c r="J270" s="31"/>
      <c r="K270" s="32"/>
      <c r="L270" s="19"/>
      <c r="M270" s="19"/>
      <c r="N270" s="19"/>
      <c r="O270" s="19"/>
      <c r="P270" s="19"/>
    </row>
    <row r="271" spans="2:16" x14ac:dyDescent="0.25">
      <c r="B271" s="20" t="s">
        <v>578</v>
      </c>
      <c r="C271" s="48" t="s">
        <v>579</v>
      </c>
      <c r="D271" s="48"/>
      <c r="E271" s="21" t="s">
        <v>159</v>
      </c>
      <c r="F271" s="22">
        <v>2020</v>
      </c>
      <c r="G271" s="22">
        <v>2020</v>
      </c>
      <c r="H271" s="23">
        <v>16160</v>
      </c>
      <c r="I271" s="24" t="s">
        <v>160</v>
      </c>
      <c r="J271" s="24" t="s">
        <v>330</v>
      </c>
      <c r="K271" s="25" t="s">
        <v>330</v>
      </c>
      <c r="L271" s="26">
        <f>ROUND((F271-F271*$O$5/100),2)</f>
        <v>2020</v>
      </c>
      <c r="M271" s="28"/>
      <c r="N271" s="28"/>
      <c r="O271" s="28"/>
      <c r="P271" s="26">
        <f>ROUND((O271*L271*K271+N271*L271*I271+M271*L271),2)</f>
        <v>0</v>
      </c>
    </row>
    <row r="272" spans="2:16" x14ac:dyDescent="0.25">
      <c r="B272" s="20" t="s">
        <v>580</v>
      </c>
      <c r="C272" s="48" t="s">
        <v>581</v>
      </c>
      <c r="D272" s="48"/>
      <c r="E272" s="21" t="s">
        <v>159</v>
      </c>
      <c r="F272" s="22">
        <v>1110</v>
      </c>
      <c r="G272" s="22">
        <v>1110</v>
      </c>
      <c r="H272" s="23">
        <v>26640</v>
      </c>
      <c r="I272" s="24" t="s">
        <v>160</v>
      </c>
      <c r="J272" s="24" t="s">
        <v>315</v>
      </c>
      <c r="K272" s="25" t="s">
        <v>315</v>
      </c>
      <c r="L272" s="26">
        <f>ROUND((F272-F272*$O$5/100),2)</f>
        <v>1110</v>
      </c>
      <c r="M272" s="28"/>
      <c r="N272" s="28"/>
      <c r="O272" s="28"/>
      <c r="P272" s="26">
        <f>ROUND((O272*L272*K272+N272*L272*I272+M272*L272),2)</f>
        <v>0</v>
      </c>
    </row>
    <row r="273" spans="2:16" x14ac:dyDescent="0.25">
      <c r="B273" s="20" t="s">
        <v>582</v>
      </c>
      <c r="C273" s="48" t="s">
        <v>583</v>
      </c>
      <c r="D273" s="48"/>
      <c r="E273" s="21" t="s">
        <v>159</v>
      </c>
      <c r="F273" s="22">
        <v>1720</v>
      </c>
      <c r="G273" s="22">
        <v>1720</v>
      </c>
      <c r="H273" s="23">
        <v>20640</v>
      </c>
      <c r="I273" s="24" t="s">
        <v>160</v>
      </c>
      <c r="J273" s="24" t="s">
        <v>306</v>
      </c>
      <c r="K273" s="25" t="s">
        <v>306</v>
      </c>
      <c r="L273" s="26">
        <f>ROUND((F273-F273*$O$5/100),2)</f>
        <v>1720</v>
      </c>
      <c r="M273" s="28"/>
      <c r="N273" s="28"/>
      <c r="O273" s="28"/>
      <c r="P273" s="26">
        <f>ROUND((O273*L273*K273+N273*L273*I273+M273*L273),2)</f>
        <v>0</v>
      </c>
    </row>
    <row r="274" spans="2:16" x14ac:dyDescent="0.25">
      <c r="B274" s="20" t="s">
        <v>584</v>
      </c>
      <c r="C274" s="48" t="s">
        <v>585</v>
      </c>
      <c r="D274" s="48"/>
      <c r="E274" s="21" t="s">
        <v>159</v>
      </c>
      <c r="F274" s="22">
        <v>6920</v>
      </c>
      <c r="G274" s="22">
        <v>6920</v>
      </c>
      <c r="H274" s="23">
        <v>27680</v>
      </c>
      <c r="I274" s="24" t="s">
        <v>160</v>
      </c>
      <c r="J274" s="24" t="s">
        <v>79</v>
      </c>
      <c r="K274" s="25" t="s">
        <v>79</v>
      </c>
      <c r="L274" s="26">
        <f>ROUND((F274-F274*$O$5/100),2)</f>
        <v>6920</v>
      </c>
      <c r="M274" s="28"/>
      <c r="N274" s="28"/>
      <c r="O274" s="28"/>
      <c r="P274" s="26">
        <f>ROUND((O274*L274*K274+N274*L274*I274+M274*L274),2)</f>
        <v>0</v>
      </c>
    </row>
    <row r="275" spans="2:16" x14ac:dyDescent="0.25">
      <c r="B275" s="20" t="s">
        <v>586</v>
      </c>
      <c r="C275" s="48" t="s">
        <v>587</v>
      </c>
      <c r="D275" s="48"/>
      <c r="E275" s="21" t="s">
        <v>159</v>
      </c>
      <c r="F275" s="22">
        <v>1145</v>
      </c>
      <c r="G275" s="22">
        <v>1145</v>
      </c>
      <c r="H275" s="23">
        <v>27480</v>
      </c>
      <c r="I275" s="24" t="s">
        <v>160</v>
      </c>
      <c r="J275" s="24" t="s">
        <v>315</v>
      </c>
      <c r="K275" s="25" t="s">
        <v>315</v>
      </c>
      <c r="L275" s="26">
        <f>ROUND((F275-F275*$O$5/100),2)</f>
        <v>1145</v>
      </c>
      <c r="M275" s="28"/>
      <c r="N275" s="28"/>
      <c r="O275" s="28"/>
      <c r="P275" s="26">
        <f>ROUND((O275*L275*K275+N275*L275*I275+M275*L275),2)</f>
        <v>0</v>
      </c>
    </row>
    <row r="276" spans="2:16" x14ac:dyDescent="0.25">
      <c r="B276" s="53" t="s">
        <v>588</v>
      </c>
      <c r="C276" s="53"/>
      <c r="D276" s="53"/>
      <c r="E276" s="31"/>
      <c r="F276" s="31"/>
      <c r="G276" s="31"/>
      <c r="H276" s="31"/>
      <c r="I276" s="31"/>
      <c r="J276" s="31"/>
      <c r="K276" s="32"/>
      <c r="L276" s="19"/>
      <c r="M276" s="19"/>
      <c r="N276" s="19"/>
      <c r="O276" s="19"/>
      <c r="P276" s="19"/>
    </row>
    <row r="277" spans="2:16" x14ac:dyDescent="0.25">
      <c r="B277" s="20" t="s">
        <v>589</v>
      </c>
      <c r="C277" s="48" t="s">
        <v>590</v>
      </c>
      <c r="D277" s="48"/>
      <c r="E277" s="21" t="s">
        <v>159</v>
      </c>
      <c r="F277" s="22">
        <v>1820</v>
      </c>
      <c r="G277" s="22">
        <v>1820</v>
      </c>
      <c r="H277" s="23">
        <v>21840</v>
      </c>
      <c r="I277" s="24" t="s">
        <v>160</v>
      </c>
      <c r="J277" s="24" t="s">
        <v>306</v>
      </c>
      <c r="K277" s="25" t="s">
        <v>306</v>
      </c>
      <c r="L277" s="26">
        <f t="shared" ref="L277:L285" si="24">ROUND((F277-F277*$O$5/100),2)</f>
        <v>1820</v>
      </c>
      <c r="M277" s="28"/>
      <c r="N277" s="28"/>
      <c r="O277" s="28"/>
      <c r="P277" s="26">
        <f t="shared" ref="P277:P285" si="25">ROUND((O277*L277*K277+N277*L277*I277+M277*L277),2)</f>
        <v>0</v>
      </c>
    </row>
    <row r="278" spans="2:16" x14ac:dyDescent="0.25">
      <c r="B278" s="20" t="s">
        <v>591</v>
      </c>
      <c r="C278" s="48" t="s">
        <v>592</v>
      </c>
      <c r="D278" s="48"/>
      <c r="E278" s="21" t="s">
        <v>159</v>
      </c>
      <c r="F278" s="22">
        <v>4190</v>
      </c>
      <c r="G278" s="22">
        <v>4190</v>
      </c>
      <c r="H278" s="23">
        <v>16760</v>
      </c>
      <c r="I278" s="24" t="s">
        <v>160</v>
      </c>
      <c r="J278" s="24" t="s">
        <v>79</v>
      </c>
      <c r="K278" s="25" t="s">
        <v>79</v>
      </c>
      <c r="L278" s="26">
        <f t="shared" si="24"/>
        <v>4190</v>
      </c>
      <c r="M278" s="28"/>
      <c r="N278" s="28"/>
      <c r="O278" s="28"/>
      <c r="P278" s="26">
        <f t="shared" si="25"/>
        <v>0</v>
      </c>
    </row>
    <row r="279" spans="2:16" x14ac:dyDescent="0.25">
      <c r="B279" s="20" t="s">
        <v>593</v>
      </c>
      <c r="C279" s="48" t="s">
        <v>594</v>
      </c>
      <c r="D279" s="48"/>
      <c r="E279" s="21" t="s">
        <v>159</v>
      </c>
      <c r="F279" s="22">
        <v>5270</v>
      </c>
      <c r="G279" s="22">
        <v>5270</v>
      </c>
      <c r="H279" s="23">
        <v>21080</v>
      </c>
      <c r="I279" s="24" t="s">
        <v>160</v>
      </c>
      <c r="J279" s="24" t="s">
        <v>79</v>
      </c>
      <c r="K279" s="25" t="s">
        <v>79</v>
      </c>
      <c r="L279" s="26">
        <f t="shared" si="24"/>
        <v>5270</v>
      </c>
      <c r="M279" s="28"/>
      <c r="N279" s="28"/>
      <c r="O279" s="28"/>
      <c r="P279" s="26">
        <f t="shared" si="25"/>
        <v>0</v>
      </c>
    </row>
    <row r="280" spans="2:16" x14ac:dyDescent="0.25">
      <c r="B280" s="20" t="s">
        <v>595</v>
      </c>
      <c r="C280" s="48" t="s">
        <v>596</v>
      </c>
      <c r="D280" s="48"/>
      <c r="E280" s="21" t="s">
        <v>159</v>
      </c>
      <c r="F280" s="22">
        <v>2070</v>
      </c>
      <c r="G280" s="22">
        <v>2070</v>
      </c>
      <c r="H280" s="23">
        <v>24840</v>
      </c>
      <c r="I280" s="24" t="s">
        <v>160</v>
      </c>
      <c r="J280" s="24" t="s">
        <v>306</v>
      </c>
      <c r="K280" s="25" t="s">
        <v>306</v>
      </c>
      <c r="L280" s="26">
        <f t="shared" si="24"/>
        <v>2070</v>
      </c>
      <c r="M280" s="28"/>
      <c r="N280" s="28"/>
      <c r="O280" s="28"/>
      <c r="P280" s="26">
        <f t="shared" si="25"/>
        <v>0</v>
      </c>
    </row>
    <row r="281" spans="2:16" x14ac:dyDescent="0.25">
      <c r="B281" s="20" t="s">
        <v>597</v>
      </c>
      <c r="C281" s="48" t="s">
        <v>598</v>
      </c>
      <c r="D281" s="48"/>
      <c r="E281" s="21" t="s">
        <v>159</v>
      </c>
      <c r="F281" s="22">
        <v>2120</v>
      </c>
      <c r="G281" s="22">
        <v>2120</v>
      </c>
      <c r="H281" s="23">
        <v>25440</v>
      </c>
      <c r="I281" s="24" t="s">
        <v>160</v>
      </c>
      <c r="J281" s="24" t="s">
        <v>306</v>
      </c>
      <c r="K281" s="25" t="s">
        <v>306</v>
      </c>
      <c r="L281" s="26">
        <f t="shared" si="24"/>
        <v>2120</v>
      </c>
      <c r="M281" s="28"/>
      <c r="N281" s="28"/>
      <c r="O281" s="28"/>
      <c r="P281" s="26">
        <f t="shared" si="25"/>
        <v>0</v>
      </c>
    </row>
    <row r="282" spans="2:16" x14ac:dyDescent="0.25">
      <c r="B282" s="20" t="s">
        <v>599</v>
      </c>
      <c r="C282" s="48" t="s">
        <v>600</v>
      </c>
      <c r="D282" s="48"/>
      <c r="E282" s="21" t="s">
        <v>159</v>
      </c>
      <c r="F282" s="22">
        <v>1515</v>
      </c>
      <c r="G282" s="22">
        <v>1515</v>
      </c>
      <c r="H282" s="23">
        <v>15150</v>
      </c>
      <c r="I282" s="24" t="s">
        <v>160</v>
      </c>
      <c r="J282" s="24" t="s">
        <v>195</v>
      </c>
      <c r="K282" s="25" t="s">
        <v>195</v>
      </c>
      <c r="L282" s="26">
        <f t="shared" si="24"/>
        <v>1515</v>
      </c>
      <c r="M282" s="28"/>
      <c r="N282" s="28"/>
      <c r="O282" s="28"/>
      <c r="P282" s="26">
        <f t="shared" si="25"/>
        <v>0</v>
      </c>
    </row>
    <row r="283" spans="2:16" x14ac:dyDescent="0.25">
      <c r="B283" s="20" t="s">
        <v>601</v>
      </c>
      <c r="C283" s="48" t="s">
        <v>602</v>
      </c>
      <c r="D283" s="48"/>
      <c r="E283" s="21" t="s">
        <v>159</v>
      </c>
      <c r="F283" s="22">
        <v>1945</v>
      </c>
      <c r="G283" s="22">
        <v>1945</v>
      </c>
      <c r="H283" s="23">
        <v>23340</v>
      </c>
      <c r="I283" s="24" t="s">
        <v>160</v>
      </c>
      <c r="J283" s="24" t="s">
        <v>306</v>
      </c>
      <c r="K283" s="25" t="s">
        <v>306</v>
      </c>
      <c r="L283" s="26">
        <f t="shared" si="24"/>
        <v>1945</v>
      </c>
      <c r="M283" s="28"/>
      <c r="N283" s="28"/>
      <c r="O283" s="28"/>
      <c r="P283" s="26">
        <f t="shared" si="25"/>
        <v>0</v>
      </c>
    </row>
    <row r="284" spans="2:16" x14ac:dyDescent="0.25">
      <c r="B284" s="20" t="s">
        <v>603</v>
      </c>
      <c r="C284" s="48" t="s">
        <v>604</v>
      </c>
      <c r="D284" s="48"/>
      <c r="E284" s="21" t="s">
        <v>159</v>
      </c>
      <c r="F284" s="22">
        <v>7510</v>
      </c>
      <c r="G284" s="22">
        <v>7510</v>
      </c>
      <c r="H284" s="23">
        <v>15020</v>
      </c>
      <c r="I284" s="24" t="s">
        <v>160</v>
      </c>
      <c r="J284" s="24" t="s">
        <v>130</v>
      </c>
      <c r="K284" s="25" t="s">
        <v>130</v>
      </c>
      <c r="L284" s="26">
        <f t="shared" si="24"/>
        <v>7510</v>
      </c>
      <c r="M284" s="28"/>
      <c r="N284" s="28"/>
      <c r="O284" s="28"/>
      <c r="P284" s="26">
        <f t="shared" si="25"/>
        <v>0</v>
      </c>
    </row>
    <row r="285" spans="2:16" x14ac:dyDescent="0.25">
      <c r="B285" s="20" t="s">
        <v>605</v>
      </c>
      <c r="C285" s="48" t="s">
        <v>606</v>
      </c>
      <c r="D285" s="48"/>
      <c r="E285" s="21" t="s">
        <v>159</v>
      </c>
      <c r="F285" s="22">
        <v>1612</v>
      </c>
      <c r="G285" s="22">
        <v>1612</v>
      </c>
      <c r="H285" s="23">
        <v>19344</v>
      </c>
      <c r="I285" s="24" t="s">
        <v>160</v>
      </c>
      <c r="J285" s="24" t="s">
        <v>306</v>
      </c>
      <c r="K285" s="25" t="s">
        <v>306</v>
      </c>
      <c r="L285" s="26">
        <f t="shared" si="24"/>
        <v>1612</v>
      </c>
      <c r="M285" s="28"/>
      <c r="N285" s="28"/>
      <c r="O285" s="28"/>
      <c r="P285" s="26">
        <f t="shared" si="25"/>
        <v>0</v>
      </c>
    </row>
    <row r="286" spans="2:16" x14ac:dyDescent="0.25">
      <c r="B286" s="53" t="s">
        <v>607</v>
      </c>
      <c r="C286" s="53"/>
      <c r="D286" s="53"/>
      <c r="E286" s="31"/>
      <c r="F286" s="31"/>
      <c r="G286" s="31"/>
      <c r="H286" s="31"/>
      <c r="I286" s="31"/>
      <c r="J286" s="31"/>
      <c r="K286" s="32"/>
      <c r="L286" s="19"/>
      <c r="M286" s="19"/>
      <c r="N286" s="19"/>
      <c r="O286" s="19"/>
      <c r="P286" s="19"/>
    </row>
    <row r="287" spans="2:16" x14ac:dyDescent="0.25">
      <c r="B287" s="20" t="s">
        <v>608</v>
      </c>
      <c r="C287" s="48" t="s">
        <v>609</v>
      </c>
      <c r="D287" s="48"/>
      <c r="E287" s="21" t="s">
        <v>159</v>
      </c>
      <c r="F287" s="22">
        <v>3680</v>
      </c>
      <c r="G287" s="22">
        <v>3680</v>
      </c>
      <c r="H287" s="23">
        <v>14720</v>
      </c>
      <c r="I287" s="24" t="s">
        <v>160</v>
      </c>
      <c r="J287" s="24" t="s">
        <v>79</v>
      </c>
      <c r="K287" s="25" t="s">
        <v>79</v>
      </c>
      <c r="L287" s="26">
        <f t="shared" ref="L287:L292" si="26">ROUND((F287-F287*$O$5/100),2)</f>
        <v>3680</v>
      </c>
      <c r="M287" s="28"/>
      <c r="N287" s="28"/>
      <c r="O287" s="28"/>
      <c r="P287" s="26">
        <f t="shared" ref="P287:P292" si="27">ROUND((O287*L287*K287+N287*L287*I287+M287*L287),2)</f>
        <v>0</v>
      </c>
    </row>
    <row r="288" spans="2:16" x14ac:dyDescent="0.25">
      <c r="B288" s="20" t="s">
        <v>610</v>
      </c>
      <c r="C288" s="48" t="s">
        <v>611</v>
      </c>
      <c r="D288" s="48"/>
      <c r="E288" s="21" t="s">
        <v>159</v>
      </c>
      <c r="F288" s="22">
        <v>2090</v>
      </c>
      <c r="G288" s="22">
        <v>2090</v>
      </c>
      <c r="H288" s="23">
        <v>25080</v>
      </c>
      <c r="I288" s="24" t="s">
        <v>160</v>
      </c>
      <c r="J288" s="24" t="s">
        <v>306</v>
      </c>
      <c r="K288" s="25" t="s">
        <v>306</v>
      </c>
      <c r="L288" s="26">
        <f t="shared" si="26"/>
        <v>2090</v>
      </c>
      <c r="M288" s="28"/>
      <c r="N288" s="28"/>
      <c r="O288" s="28"/>
      <c r="P288" s="26">
        <f t="shared" si="27"/>
        <v>0</v>
      </c>
    </row>
    <row r="289" spans="2:16" x14ac:dyDescent="0.25">
      <c r="B289" s="20" t="s">
        <v>612</v>
      </c>
      <c r="C289" s="48" t="s">
        <v>613</v>
      </c>
      <c r="D289" s="48"/>
      <c r="E289" s="21" t="s">
        <v>159</v>
      </c>
      <c r="F289" s="22">
        <v>3105</v>
      </c>
      <c r="G289" s="22">
        <v>3105</v>
      </c>
      <c r="H289" s="23">
        <v>18630</v>
      </c>
      <c r="I289" s="24" t="s">
        <v>160</v>
      </c>
      <c r="J289" s="24" t="s">
        <v>42</v>
      </c>
      <c r="K289" s="25" t="s">
        <v>42</v>
      </c>
      <c r="L289" s="26">
        <f t="shared" si="26"/>
        <v>3105</v>
      </c>
      <c r="M289" s="28"/>
      <c r="N289" s="28"/>
      <c r="O289" s="28"/>
      <c r="P289" s="26">
        <f t="shared" si="27"/>
        <v>0</v>
      </c>
    </row>
    <row r="290" spans="2:16" x14ac:dyDescent="0.25">
      <c r="B290" s="20" t="s">
        <v>614</v>
      </c>
      <c r="C290" s="48" t="s">
        <v>615</v>
      </c>
      <c r="D290" s="48"/>
      <c r="E290" s="21" t="s">
        <v>159</v>
      </c>
      <c r="F290" s="22">
        <v>9150</v>
      </c>
      <c r="G290" s="22">
        <v>9150</v>
      </c>
      <c r="H290" s="23">
        <v>18300</v>
      </c>
      <c r="I290" s="24" t="s">
        <v>160</v>
      </c>
      <c r="J290" s="24" t="s">
        <v>130</v>
      </c>
      <c r="K290" s="25" t="s">
        <v>130</v>
      </c>
      <c r="L290" s="26">
        <f t="shared" si="26"/>
        <v>9150</v>
      </c>
      <c r="M290" s="28"/>
      <c r="N290" s="28"/>
      <c r="O290" s="28"/>
      <c r="P290" s="26">
        <f t="shared" si="27"/>
        <v>0</v>
      </c>
    </row>
    <row r="291" spans="2:16" x14ac:dyDescent="0.25">
      <c r="B291" s="20" t="s">
        <v>616</v>
      </c>
      <c r="C291" s="48" t="s">
        <v>617</v>
      </c>
      <c r="D291" s="48"/>
      <c r="E291" s="21" t="s">
        <v>159</v>
      </c>
      <c r="F291" s="22">
        <v>5120</v>
      </c>
      <c r="G291" s="22">
        <v>5120</v>
      </c>
      <c r="H291" s="23">
        <v>20480</v>
      </c>
      <c r="I291" s="24" t="s">
        <v>160</v>
      </c>
      <c r="J291" s="24" t="s">
        <v>79</v>
      </c>
      <c r="K291" s="25" t="s">
        <v>79</v>
      </c>
      <c r="L291" s="26">
        <f t="shared" si="26"/>
        <v>5120</v>
      </c>
      <c r="M291" s="28"/>
      <c r="N291" s="28"/>
      <c r="O291" s="28"/>
      <c r="P291" s="26">
        <f t="shared" si="27"/>
        <v>0</v>
      </c>
    </row>
    <row r="292" spans="2:16" x14ac:dyDescent="0.25">
      <c r="B292" s="20" t="s">
        <v>618</v>
      </c>
      <c r="C292" s="48" t="s">
        <v>619</v>
      </c>
      <c r="D292" s="48"/>
      <c r="E292" s="21" t="s">
        <v>159</v>
      </c>
      <c r="F292" s="22">
        <v>14950</v>
      </c>
      <c r="G292" s="22">
        <v>14950</v>
      </c>
      <c r="H292" s="23">
        <v>14950</v>
      </c>
      <c r="I292" s="24" t="s">
        <v>160</v>
      </c>
      <c r="J292" s="24" t="s">
        <v>160</v>
      </c>
      <c r="K292" s="25" t="s">
        <v>160</v>
      </c>
      <c r="L292" s="26">
        <f t="shared" si="26"/>
        <v>14950</v>
      </c>
      <c r="M292" s="28"/>
      <c r="N292" s="28"/>
      <c r="O292" s="28"/>
      <c r="P292" s="26">
        <f t="shared" si="27"/>
        <v>0</v>
      </c>
    </row>
    <row r="293" spans="2:16" x14ac:dyDescent="0.25">
      <c r="B293" s="52" t="s">
        <v>620</v>
      </c>
      <c r="C293" s="52"/>
      <c r="D293" s="52"/>
      <c r="E293" s="17"/>
      <c r="F293" s="17"/>
      <c r="G293" s="17"/>
      <c r="H293" s="17"/>
      <c r="I293" s="17"/>
      <c r="J293" s="17"/>
      <c r="K293" s="18"/>
      <c r="L293" s="19"/>
      <c r="M293" s="19"/>
      <c r="N293" s="19"/>
      <c r="O293" s="19"/>
      <c r="P293" s="19"/>
    </row>
    <row r="294" spans="2:16" x14ac:dyDescent="0.25">
      <c r="B294" s="51" t="s">
        <v>621</v>
      </c>
      <c r="C294" s="51"/>
      <c r="D294" s="51"/>
      <c r="E294" s="29"/>
      <c r="F294" s="29"/>
      <c r="G294" s="29"/>
      <c r="H294" s="29"/>
      <c r="I294" s="29"/>
      <c r="J294" s="29"/>
      <c r="K294" s="30"/>
      <c r="L294" s="19"/>
      <c r="M294" s="19"/>
      <c r="N294" s="19"/>
      <c r="O294" s="19"/>
      <c r="P294" s="19"/>
    </row>
    <row r="295" spans="2:16" x14ac:dyDescent="0.25">
      <c r="B295" s="20" t="s">
        <v>622</v>
      </c>
      <c r="C295" s="48" t="s">
        <v>623</v>
      </c>
      <c r="D295" s="48"/>
      <c r="E295" s="21" t="s">
        <v>24</v>
      </c>
      <c r="F295" s="22">
        <v>185</v>
      </c>
      <c r="G295" s="22">
        <v>555</v>
      </c>
      <c r="H295" s="23">
        <v>26640</v>
      </c>
      <c r="I295" s="24" t="s">
        <v>25</v>
      </c>
      <c r="J295" s="24" t="s">
        <v>316</v>
      </c>
      <c r="K295" s="25" t="s">
        <v>80</v>
      </c>
      <c r="L295" s="26">
        <f t="shared" ref="L295:L302" si="28">ROUND((F295-F295*$O$5/100),2)</f>
        <v>185</v>
      </c>
      <c r="M295" s="27"/>
      <c r="N295" s="28"/>
      <c r="O295" s="28"/>
      <c r="P295" s="26">
        <f t="shared" ref="P295:P302" si="29">ROUND((O295*L295*K295+N295*L295*I295+M295*L295),2)</f>
        <v>0</v>
      </c>
    </row>
    <row r="296" spans="2:16" x14ac:dyDescent="0.25">
      <c r="B296" s="20" t="s">
        <v>624</v>
      </c>
      <c r="C296" s="48" t="s">
        <v>625</v>
      </c>
      <c r="D296" s="48"/>
      <c r="E296" s="21" t="s">
        <v>265</v>
      </c>
      <c r="F296" s="22">
        <v>21.55</v>
      </c>
      <c r="G296" s="22">
        <v>1551.6</v>
      </c>
      <c r="H296" s="23">
        <v>31032</v>
      </c>
      <c r="I296" s="24" t="s">
        <v>95</v>
      </c>
      <c r="J296" s="24" t="s">
        <v>151</v>
      </c>
      <c r="K296" s="25" t="s">
        <v>294</v>
      </c>
      <c r="L296" s="26">
        <f t="shared" si="28"/>
        <v>21.55</v>
      </c>
      <c r="M296" s="27"/>
      <c r="N296" s="28"/>
      <c r="O296" s="28"/>
      <c r="P296" s="26">
        <f t="shared" si="29"/>
        <v>0</v>
      </c>
    </row>
    <row r="297" spans="2:16" x14ac:dyDescent="0.25">
      <c r="B297" s="20" t="s">
        <v>626</v>
      </c>
      <c r="C297" s="48" t="s">
        <v>627</v>
      </c>
      <c r="D297" s="48"/>
      <c r="E297" s="21" t="s">
        <v>24</v>
      </c>
      <c r="F297" s="22">
        <v>22.9</v>
      </c>
      <c r="G297" s="22">
        <v>274.8</v>
      </c>
      <c r="H297" s="23">
        <v>32976</v>
      </c>
      <c r="I297" s="24" t="s">
        <v>306</v>
      </c>
      <c r="J297" s="24" t="s">
        <v>27</v>
      </c>
      <c r="K297" s="25" t="s">
        <v>294</v>
      </c>
      <c r="L297" s="26">
        <f t="shared" si="28"/>
        <v>22.9</v>
      </c>
      <c r="M297" s="27"/>
      <c r="N297" s="28"/>
      <c r="O297" s="28"/>
      <c r="P297" s="26">
        <f t="shared" si="29"/>
        <v>0</v>
      </c>
    </row>
    <row r="298" spans="2:16" x14ac:dyDescent="0.25">
      <c r="B298" s="20" t="s">
        <v>628</v>
      </c>
      <c r="C298" s="48" t="s">
        <v>629</v>
      </c>
      <c r="D298" s="48"/>
      <c r="E298" s="21" t="s">
        <v>24</v>
      </c>
      <c r="F298" s="22">
        <v>29.3</v>
      </c>
      <c r="G298" s="22">
        <v>351.6</v>
      </c>
      <c r="H298" s="23">
        <v>21096</v>
      </c>
      <c r="I298" s="24" t="s">
        <v>306</v>
      </c>
      <c r="J298" s="24" t="s">
        <v>152</v>
      </c>
      <c r="K298" s="25" t="s">
        <v>266</v>
      </c>
      <c r="L298" s="26">
        <f t="shared" si="28"/>
        <v>29.3</v>
      </c>
      <c r="M298" s="27"/>
      <c r="N298" s="28"/>
      <c r="O298" s="28"/>
      <c r="P298" s="26">
        <f t="shared" si="29"/>
        <v>0</v>
      </c>
    </row>
    <row r="299" spans="2:16" x14ac:dyDescent="0.25">
      <c r="B299" s="20" t="s">
        <v>630</v>
      </c>
      <c r="C299" s="48" t="s">
        <v>631</v>
      </c>
      <c r="D299" s="48"/>
      <c r="E299" s="21" t="s">
        <v>24</v>
      </c>
      <c r="F299" s="22">
        <v>82</v>
      </c>
      <c r="G299" s="22">
        <v>410</v>
      </c>
      <c r="H299" s="23">
        <v>41000</v>
      </c>
      <c r="I299" s="24" t="s">
        <v>69</v>
      </c>
      <c r="J299" s="24" t="s">
        <v>131</v>
      </c>
      <c r="K299" s="25" t="s">
        <v>182</v>
      </c>
      <c r="L299" s="26">
        <f t="shared" si="28"/>
        <v>82</v>
      </c>
      <c r="M299" s="27"/>
      <c r="N299" s="28"/>
      <c r="O299" s="28"/>
      <c r="P299" s="26">
        <f t="shared" si="29"/>
        <v>0</v>
      </c>
    </row>
    <row r="300" spans="2:16" x14ac:dyDescent="0.25">
      <c r="B300" s="20" t="s">
        <v>632</v>
      </c>
      <c r="C300" s="48" t="s">
        <v>633</v>
      </c>
      <c r="D300" s="48"/>
      <c r="E300" s="21" t="s">
        <v>159</v>
      </c>
      <c r="F300" s="22">
        <v>420</v>
      </c>
      <c r="G300" s="22">
        <v>420</v>
      </c>
      <c r="H300" s="23">
        <v>23520</v>
      </c>
      <c r="I300" s="24" t="s">
        <v>160</v>
      </c>
      <c r="J300" s="24" t="s">
        <v>634</v>
      </c>
      <c r="K300" s="25" t="s">
        <v>634</v>
      </c>
      <c r="L300" s="26">
        <f t="shared" si="28"/>
        <v>420</v>
      </c>
      <c r="M300" s="28"/>
      <c r="N300" s="28"/>
      <c r="O300" s="28"/>
      <c r="P300" s="26">
        <f t="shared" si="29"/>
        <v>0</v>
      </c>
    </row>
    <row r="301" spans="2:16" x14ac:dyDescent="0.25">
      <c r="B301" s="20" t="s">
        <v>635</v>
      </c>
      <c r="C301" s="48" t="s">
        <v>636</v>
      </c>
      <c r="D301" s="48"/>
      <c r="E301" s="21" t="s">
        <v>24</v>
      </c>
      <c r="F301" s="22">
        <v>10.9</v>
      </c>
      <c r="G301" s="22">
        <v>218</v>
      </c>
      <c r="H301" s="23">
        <v>21800</v>
      </c>
      <c r="I301" s="24" t="s">
        <v>151</v>
      </c>
      <c r="J301" s="24" t="s">
        <v>131</v>
      </c>
      <c r="K301" s="25" t="s">
        <v>637</v>
      </c>
      <c r="L301" s="26">
        <f t="shared" si="28"/>
        <v>10.9</v>
      </c>
      <c r="M301" s="27"/>
      <c r="N301" s="28"/>
      <c r="O301" s="28"/>
      <c r="P301" s="26">
        <f t="shared" si="29"/>
        <v>0</v>
      </c>
    </row>
    <row r="302" spans="2:16" x14ac:dyDescent="0.25">
      <c r="B302" s="20" t="s">
        <v>638</v>
      </c>
      <c r="C302" s="48" t="s">
        <v>639</v>
      </c>
      <c r="D302" s="48"/>
      <c r="E302" s="21" t="s">
        <v>265</v>
      </c>
      <c r="F302" s="22">
        <v>24.15</v>
      </c>
      <c r="G302" s="22">
        <v>1738.8</v>
      </c>
      <c r="H302" s="23">
        <v>34776</v>
      </c>
      <c r="I302" s="24" t="s">
        <v>95</v>
      </c>
      <c r="J302" s="24" t="s">
        <v>151</v>
      </c>
      <c r="K302" s="25" t="s">
        <v>294</v>
      </c>
      <c r="L302" s="26">
        <f t="shared" si="28"/>
        <v>24.15</v>
      </c>
      <c r="M302" s="27"/>
      <c r="N302" s="28"/>
      <c r="O302" s="28"/>
      <c r="P302" s="26">
        <f t="shared" si="29"/>
        <v>0</v>
      </c>
    </row>
    <row r="303" spans="2:16" x14ac:dyDescent="0.25">
      <c r="B303" s="51" t="s">
        <v>640</v>
      </c>
      <c r="C303" s="51"/>
      <c r="D303" s="51"/>
      <c r="E303" s="29"/>
      <c r="F303" s="29"/>
      <c r="G303" s="29"/>
      <c r="H303" s="29"/>
      <c r="I303" s="29"/>
      <c r="J303" s="29"/>
      <c r="K303" s="30"/>
      <c r="L303" s="19"/>
      <c r="M303" s="19"/>
      <c r="N303" s="19"/>
      <c r="O303" s="19"/>
      <c r="P303" s="19"/>
    </row>
    <row r="304" spans="2:16" x14ac:dyDescent="0.25">
      <c r="B304" s="20" t="s">
        <v>641</v>
      </c>
      <c r="C304" s="48" t="s">
        <v>642</v>
      </c>
      <c r="D304" s="48"/>
      <c r="E304" s="21" t="s">
        <v>24</v>
      </c>
      <c r="F304" s="22">
        <v>38.9</v>
      </c>
      <c r="G304" s="22">
        <v>466.8</v>
      </c>
      <c r="H304" s="23">
        <v>28008</v>
      </c>
      <c r="I304" s="24" t="s">
        <v>306</v>
      </c>
      <c r="J304" s="24" t="s">
        <v>152</v>
      </c>
      <c r="K304" s="25" t="s">
        <v>266</v>
      </c>
      <c r="L304" s="26">
        <f>ROUND((F304-F304*$O$5/100),2)</f>
        <v>38.9</v>
      </c>
      <c r="M304" s="27"/>
      <c r="N304" s="28"/>
      <c r="O304" s="28"/>
      <c r="P304" s="26">
        <f>ROUND((O304*L304*K304+N304*L304*I304+M304*L304),2)</f>
        <v>0</v>
      </c>
    </row>
    <row r="305" spans="2:16" x14ac:dyDescent="0.25">
      <c r="B305" s="20" t="s">
        <v>643</v>
      </c>
      <c r="C305" s="48" t="s">
        <v>644</v>
      </c>
      <c r="D305" s="48"/>
      <c r="E305" s="21" t="s">
        <v>265</v>
      </c>
      <c r="F305" s="22">
        <v>12.11</v>
      </c>
      <c r="G305" s="22">
        <v>1453.2</v>
      </c>
      <c r="H305" s="23">
        <v>34876.800000000003</v>
      </c>
      <c r="I305" s="24" t="s">
        <v>27</v>
      </c>
      <c r="J305" s="24" t="s">
        <v>315</v>
      </c>
      <c r="K305" s="25" t="s">
        <v>645</v>
      </c>
      <c r="L305" s="26">
        <f>ROUND((F305-F305*$O$5/100),2)</f>
        <v>12.11</v>
      </c>
      <c r="M305" s="27"/>
      <c r="N305" s="28"/>
      <c r="O305" s="28"/>
      <c r="P305" s="26">
        <f>ROUND((O305*L305*K305+N305*L305*I305+M305*L305),2)</f>
        <v>0</v>
      </c>
    </row>
    <row r="306" spans="2:16" x14ac:dyDescent="0.25">
      <c r="B306" s="20" t="s">
        <v>646</v>
      </c>
      <c r="C306" s="48" t="s">
        <v>647</v>
      </c>
      <c r="D306" s="48"/>
      <c r="E306" s="21" t="s">
        <v>24</v>
      </c>
      <c r="F306" s="22">
        <v>93.75</v>
      </c>
      <c r="G306" s="22">
        <v>750</v>
      </c>
      <c r="H306" s="23">
        <v>15000</v>
      </c>
      <c r="I306" s="24" t="s">
        <v>330</v>
      </c>
      <c r="J306" s="24" t="s">
        <v>151</v>
      </c>
      <c r="K306" s="25" t="s">
        <v>204</v>
      </c>
      <c r="L306" s="26">
        <f>ROUND((F306-F306*$O$5/100),2)</f>
        <v>93.75</v>
      </c>
      <c r="M306" s="27"/>
      <c r="N306" s="28"/>
      <c r="O306" s="28"/>
      <c r="P306" s="26">
        <f>ROUND((O306*L306*K306+N306*L306*I306+M306*L306),2)</f>
        <v>0</v>
      </c>
    </row>
    <row r="307" spans="2:16" x14ac:dyDescent="0.25">
      <c r="B307" s="20" t="s">
        <v>648</v>
      </c>
      <c r="C307" s="48" t="s">
        <v>649</v>
      </c>
      <c r="D307" s="48"/>
      <c r="E307" s="21" t="s">
        <v>24</v>
      </c>
      <c r="F307" s="22">
        <v>119</v>
      </c>
      <c r="G307" s="22">
        <v>714</v>
      </c>
      <c r="H307" s="23">
        <v>25704</v>
      </c>
      <c r="I307" s="24" t="s">
        <v>42</v>
      </c>
      <c r="J307" s="24" t="s">
        <v>61</v>
      </c>
      <c r="K307" s="25" t="s">
        <v>62</v>
      </c>
      <c r="L307" s="26">
        <f>ROUND((F307-F307*$O$5/100),2)</f>
        <v>119</v>
      </c>
      <c r="M307" s="27"/>
      <c r="N307" s="28"/>
      <c r="O307" s="28"/>
      <c r="P307" s="26">
        <f>ROUND((O307*L307*K307+N307*L307*I307+M307*L307),2)</f>
        <v>0</v>
      </c>
    </row>
    <row r="308" spans="2:16" x14ac:dyDescent="0.25">
      <c r="B308" s="51" t="s">
        <v>650</v>
      </c>
      <c r="C308" s="51"/>
      <c r="D308" s="51"/>
      <c r="E308" s="29"/>
      <c r="F308" s="29"/>
      <c r="G308" s="29"/>
      <c r="H308" s="29"/>
      <c r="I308" s="29"/>
      <c r="J308" s="29"/>
      <c r="K308" s="30"/>
      <c r="L308" s="19"/>
      <c r="M308" s="19"/>
      <c r="N308" s="19"/>
      <c r="O308" s="19"/>
      <c r="P308" s="19"/>
    </row>
    <row r="309" spans="2:16" x14ac:dyDescent="0.25">
      <c r="B309" s="20" t="s">
        <v>651</v>
      </c>
      <c r="C309" s="48" t="s">
        <v>652</v>
      </c>
      <c r="D309" s="48"/>
      <c r="E309" s="21" t="s">
        <v>265</v>
      </c>
      <c r="F309" s="22">
        <v>9.6999999999999993</v>
      </c>
      <c r="G309" s="22">
        <v>1396.8</v>
      </c>
      <c r="H309" s="23">
        <v>34920</v>
      </c>
      <c r="I309" s="24" t="s">
        <v>80</v>
      </c>
      <c r="J309" s="24" t="s">
        <v>271</v>
      </c>
      <c r="K309" s="25" t="s">
        <v>653</v>
      </c>
      <c r="L309" s="26">
        <f>ROUND((F309-F309*$O$5/100),2)</f>
        <v>9.6999999999999993</v>
      </c>
      <c r="M309" s="27"/>
      <c r="N309" s="28"/>
      <c r="O309" s="28"/>
      <c r="P309" s="26">
        <f>ROUND((O309*L309*K309+N309*L309*I309+M309*L309),2)</f>
        <v>0</v>
      </c>
    </row>
    <row r="310" spans="2:16" x14ac:dyDescent="0.25">
      <c r="B310" s="51" t="s">
        <v>654</v>
      </c>
      <c r="C310" s="51"/>
      <c r="D310" s="51"/>
      <c r="E310" s="29"/>
      <c r="F310" s="29"/>
      <c r="G310" s="29"/>
      <c r="H310" s="29"/>
      <c r="I310" s="29"/>
      <c r="J310" s="29"/>
      <c r="K310" s="30"/>
      <c r="L310" s="19"/>
      <c r="M310" s="19"/>
      <c r="N310" s="19"/>
      <c r="O310" s="19"/>
      <c r="P310" s="19"/>
    </row>
    <row r="311" spans="2:16" x14ac:dyDescent="0.25">
      <c r="B311" s="20" t="s">
        <v>655</v>
      </c>
      <c r="C311" s="48" t="s">
        <v>656</v>
      </c>
      <c r="D311" s="48"/>
      <c r="E311" s="21" t="s">
        <v>159</v>
      </c>
      <c r="F311" s="22">
        <v>16550</v>
      </c>
      <c r="G311" s="22">
        <v>16550</v>
      </c>
      <c r="H311" s="23">
        <v>33100</v>
      </c>
      <c r="I311" s="24" t="s">
        <v>160</v>
      </c>
      <c r="J311" s="24" t="s">
        <v>130</v>
      </c>
      <c r="K311" s="25" t="s">
        <v>130</v>
      </c>
      <c r="L311" s="26">
        <f>ROUND((F311-F311*$O$5/100),2)</f>
        <v>16550</v>
      </c>
      <c r="M311" s="28"/>
      <c r="N311" s="28"/>
      <c r="O311" s="28"/>
      <c r="P311" s="26">
        <f>ROUND((O311*L311*K311+N311*L311*I311+M311*L311),2)</f>
        <v>0</v>
      </c>
    </row>
    <row r="312" spans="2:16" x14ac:dyDescent="0.25">
      <c r="B312" s="20" t="s">
        <v>657</v>
      </c>
      <c r="C312" s="48" t="s">
        <v>658</v>
      </c>
      <c r="D312" s="48"/>
      <c r="E312" s="21" t="s">
        <v>159</v>
      </c>
      <c r="F312" s="22">
        <v>1175</v>
      </c>
      <c r="G312" s="22">
        <v>1175</v>
      </c>
      <c r="H312" s="23">
        <v>21150</v>
      </c>
      <c r="I312" s="24" t="s">
        <v>160</v>
      </c>
      <c r="J312" s="24" t="s">
        <v>89</v>
      </c>
      <c r="K312" s="25" t="s">
        <v>89</v>
      </c>
      <c r="L312" s="26">
        <f>ROUND((F312-F312*$O$5/100),2)</f>
        <v>1175</v>
      </c>
      <c r="M312" s="28"/>
      <c r="N312" s="28"/>
      <c r="O312" s="28"/>
      <c r="P312" s="26">
        <f>ROUND((O312*L312*K312+N312*L312*I312+M312*L312),2)</f>
        <v>0</v>
      </c>
    </row>
    <row r="313" spans="2:16" x14ac:dyDescent="0.25">
      <c r="B313" s="20" t="s">
        <v>659</v>
      </c>
      <c r="C313" s="48" t="s">
        <v>660</v>
      </c>
      <c r="D313" s="48"/>
      <c r="E313" s="21" t="s">
        <v>159</v>
      </c>
      <c r="F313" s="22">
        <v>12250</v>
      </c>
      <c r="G313" s="22">
        <v>12250</v>
      </c>
      <c r="H313" s="23">
        <v>24500</v>
      </c>
      <c r="I313" s="24" t="s">
        <v>160</v>
      </c>
      <c r="J313" s="24" t="s">
        <v>130</v>
      </c>
      <c r="K313" s="25" t="s">
        <v>130</v>
      </c>
      <c r="L313" s="26">
        <f>ROUND((F313-F313*$O$5/100),2)</f>
        <v>12250</v>
      </c>
      <c r="M313" s="28"/>
      <c r="N313" s="28"/>
      <c r="O313" s="28"/>
      <c r="P313" s="26">
        <f>ROUND((O313*L313*K313+N313*L313*I313+M313*L313),2)</f>
        <v>0</v>
      </c>
    </row>
    <row r="314" spans="2:16" x14ac:dyDescent="0.25">
      <c r="B314" s="51" t="s">
        <v>661</v>
      </c>
      <c r="C314" s="51"/>
      <c r="D314" s="51"/>
      <c r="E314" s="29"/>
      <c r="F314" s="29"/>
      <c r="G314" s="29"/>
      <c r="H314" s="29"/>
      <c r="I314" s="29"/>
      <c r="J314" s="29"/>
      <c r="K314" s="30"/>
      <c r="L314" s="19"/>
      <c r="M314" s="19"/>
      <c r="N314" s="19"/>
      <c r="O314" s="19"/>
      <c r="P314" s="19"/>
    </row>
    <row r="315" spans="2:16" x14ac:dyDescent="0.25">
      <c r="B315" s="20" t="s">
        <v>662</v>
      </c>
      <c r="C315" s="48" t="s">
        <v>663</v>
      </c>
      <c r="D315" s="48"/>
      <c r="E315" s="21" t="s">
        <v>159</v>
      </c>
      <c r="F315" s="22">
        <v>11650</v>
      </c>
      <c r="G315" s="22">
        <v>11650</v>
      </c>
      <c r="H315" s="23">
        <v>34950</v>
      </c>
      <c r="I315" s="24" t="s">
        <v>160</v>
      </c>
      <c r="J315" s="24" t="s">
        <v>25</v>
      </c>
      <c r="K315" s="25" t="s">
        <v>25</v>
      </c>
      <c r="L315" s="26">
        <f>ROUND((F315-F315*$O$5/100),2)</f>
        <v>11650</v>
      </c>
      <c r="M315" s="28"/>
      <c r="N315" s="28"/>
      <c r="O315" s="28"/>
      <c r="P315" s="26">
        <f>ROUND((O315*L315*K315+N315*L315*I315+M315*L315),2)</f>
        <v>0</v>
      </c>
    </row>
    <row r="316" spans="2:16" x14ac:dyDescent="0.25">
      <c r="B316" s="20" t="s">
        <v>664</v>
      </c>
      <c r="C316" s="48" t="s">
        <v>665</v>
      </c>
      <c r="D316" s="48"/>
      <c r="E316" s="21" t="s">
        <v>666</v>
      </c>
      <c r="F316" s="22">
        <v>6200</v>
      </c>
      <c r="G316" s="22">
        <v>18600</v>
      </c>
      <c r="H316" s="23">
        <v>18600</v>
      </c>
      <c r="I316" s="24" t="s">
        <v>25</v>
      </c>
      <c r="J316" s="24" t="s">
        <v>160</v>
      </c>
      <c r="K316" s="25" t="s">
        <v>25</v>
      </c>
      <c r="L316" s="26">
        <f>ROUND((F316-F316*$O$5/100),2)</f>
        <v>6200</v>
      </c>
      <c r="M316" s="27"/>
      <c r="N316" s="28"/>
      <c r="O316" s="28"/>
      <c r="P316" s="26">
        <f>ROUND((O316*L316*K316+N316*L316*I316+M316*L316),2)</f>
        <v>0</v>
      </c>
    </row>
    <row r="317" spans="2:16" x14ac:dyDescent="0.25">
      <c r="B317" s="20" t="s">
        <v>667</v>
      </c>
      <c r="C317" s="48" t="s">
        <v>668</v>
      </c>
      <c r="D317" s="48"/>
      <c r="E317" s="21" t="s">
        <v>159</v>
      </c>
      <c r="F317" s="22">
        <v>9500</v>
      </c>
      <c r="G317" s="22">
        <v>9500</v>
      </c>
      <c r="H317" s="23">
        <v>38000</v>
      </c>
      <c r="I317" s="24" t="s">
        <v>160</v>
      </c>
      <c r="J317" s="24" t="s">
        <v>79</v>
      </c>
      <c r="K317" s="25" t="s">
        <v>79</v>
      </c>
      <c r="L317" s="26">
        <f>ROUND((F317-F317*$O$5/100),2)</f>
        <v>9500</v>
      </c>
      <c r="M317" s="28"/>
      <c r="N317" s="28"/>
      <c r="O317" s="28"/>
      <c r="P317" s="26">
        <f>ROUND((O317*L317*K317+N317*L317*I317+M317*L317),2)</f>
        <v>0</v>
      </c>
    </row>
    <row r="318" spans="2:16" x14ac:dyDescent="0.25">
      <c r="B318" s="20" t="s">
        <v>669</v>
      </c>
      <c r="C318" s="48" t="s">
        <v>670</v>
      </c>
      <c r="D318" s="48"/>
      <c r="E318" s="21" t="s">
        <v>24</v>
      </c>
      <c r="F318" s="22">
        <v>258</v>
      </c>
      <c r="G318" s="22">
        <v>1290</v>
      </c>
      <c r="H318" s="23">
        <v>51600</v>
      </c>
      <c r="I318" s="24" t="s">
        <v>69</v>
      </c>
      <c r="J318" s="24" t="s">
        <v>26</v>
      </c>
      <c r="K318" s="25" t="s">
        <v>49</v>
      </c>
      <c r="L318" s="26">
        <f>ROUND((F318-F318*$O$5/100),2)</f>
        <v>258</v>
      </c>
      <c r="M318" s="27"/>
      <c r="N318" s="28"/>
      <c r="O318" s="28"/>
      <c r="P318" s="26">
        <f>ROUND((O318*L318*K318+N318*L318*I318+M318*L318),2)</f>
        <v>0</v>
      </c>
    </row>
    <row r="319" spans="2:16" x14ac:dyDescent="0.25">
      <c r="B319" s="20" t="s">
        <v>671</v>
      </c>
      <c r="C319" s="48" t="s">
        <v>672</v>
      </c>
      <c r="D319" s="48"/>
      <c r="E319" s="21" t="s">
        <v>159</v>
      </c>
      <c r="F319" s="22">
        <v>610</v>
      </c>
      <c r="G319" s="22">
        <v>610</v>
      </c>
      <c r="H319" s="23">
        <v>61000</v>
      </c>
      <c r="I319" s="24" t="s">
        <v>160</v>
      </c>
      <c r="J319" s="24" t="s">
        <v>131</v>
      </c>
      <c r="K319" s="25" t="s">
        <v>131</v>
      </c>
      <c r="L319" s="26">
        <f>ROUND((F319-F319*$O$5/100),2)</f>
        <v>610</v>
      </c>
      <c r="M319" s="28"/>
      <c r="N319" s="28"/>
      <c r="O319" s="28"/>
      <c r="P319" s="26">
        <f>ROUND((O319*L319*K319+N319*L319*I319+M319*L319),2)</f>
        <v>0</v>
      </c>
    </row>
    <row r="320" spans="2:16" x14ac:dyDescent="0.25">
      <c r="B320" s="51" t="s">
        <v>673</v>
      </c>
      <c r="C320" s="51"/>
      <c r="D320" s="51"/>
      <c r="E320" s="29"/>
      <c r="F320" s="29"/>
      <c r="G320" s="29"/>
      <c r="H320" s="29"/>
      <c r="I320" s="29"/>
      <c r="J320" s="29"/>
      <c r="K320" s="30"/>
      <c r="L320" s="19"/>
      <c r="M320" s="19"/>
      <c r="N320" s="19"/>
      <c r="O320" s="19"/>
      <c r="P320" s="19"/>
    </row>
    <row r="321" spans="2:16" x14ac:dyDescent="0.25">
      <c r="B321" s="20" t="s">
        <v>674</v>
      </c>
      <c r="C321" s="48" t="s">
        <v>675</v>
      </c>
      <c r="D321" s="48"/>
      <c r="E321" s="21" t="s">
        <v>159</v>
      </c>
      <c r="F321" s="22">
        <v>1400</v>
      </c>
      <c r="G321" s="22">
        <v>1400</v>
      </c>
      <c r="H321" s="23">
        <v>16800</v>
      </c>
      <c r="I321" s="24" t="s">
        <v>160</v>
      </c>
      <c r="J321" s="24" t="s">
        <v>306</v>
      </c>
      <c r="K321" s="25" t="s">
        <v>306</v>
      </c>
      <c r="L321" s="26">
        <f t="shared" ref="L321:L328" si="30">ROUND((F321-F321*$O$5/100),2)</f>
        <v>1400</v>
      </c>
      <c r="M321" s="28"/>
      <c r="N321" s="28"/>
      <c r="O321" s="28"/>
      <c r="P321" s="26">
        <f t="shared" ref="P321:P328" si="31">ROUND((O321*L321*K321+N321*L321*I321+M321*L321),2)</f>
        <v>0</v>
      </c>
    </row>
    <row r="322" spans="2:16" x14ac:dyDescent="0.25">
      <c r="B322" s="20" t="s">
        <v>676</v>
      </c>
      <c r="C322" s="48" t="s">
        <v>677</v>
      </c>
      <c r="D322" s="48"/>
      <c r="E322" s="21" t="s">
        <v>159</v>
      </c>
      <c r="F322" s="22">
        <v>1750</v>
      </c>
      <c r="G322" s="22">
        <v>1750</v>
      </c>
      <c r="H322" s="23">
        <v>35000</v>
      </c>
      <c r="I322" s="24" t="s">
        <v>160</v>
      </c>
      <c r="J322" s="24" t="s">
        <v>151</v>
      </c>
      <c r="K322" s="25" t="s">
        <v>151</v>
      </c>
      <c r="L322" s="26">
        <f t="shared" si="30"/>
        <v>1750</v>
      </c>
      <c r="M322" s="28"/>
      <c r="N322" s="28"/>
      <c r="O322" s="28"/>
      <c r="P322" s="26">
        <f t="shared" si="31"/>
        <v>0</v>
      </c>
    </row>
    <row r="323" spans="2:16" x14ac:dyDescent="0.25">
      <c r="B323" s="20" t="s">
        <v>678</v>
      </c>
      <c r="C323" s="48" t="s">
        <v>679</v>
      </c>
      <c r="D323" s="48"/>
      <c r="E323" s="21" t="s">
        <v>159</v>
      </c>
      <c r="F323" s="22">
        <v>2990</v>
      </c>
      <c r="G323" s="22">
        <v>2990</v>
      </c>
      <c r="H323" s="23">
        <v>11960</v>
      </c>
      <c r="I323" s="24" t="s">
        <v>160</v>
      </c>
      <c r="J323" s="24" t="s">
        <v>79</v>
      </c>
      <c r="K323" s="25" t="s">
        <v>79</v>
      </c>
      <c r="L323" s="26">
        <f t="shared" si="30"/>
        <v>2990</v>
      </c>
      <c r="M323" s="28"/>
      <c r="N323" s="28"/>
      <c r="O323" s="28"/>
      <c r="P323" s="26">
        <f t="shared" si="31"/>
        <v>0</v>
      </c>
    </row>
    <row r="324" spans="2:16" x14ac:dyDescent="0.25">
      <c r="B324" s="20" t="s">
        <v>680</v>
      </c>
      <c r="C324" s="48" t="s">
        <v>681</v>
      </c>
      <c r="D324" s="48"/>
      <c r="E324" s="21" t="s">
        <v>159</v>
      </c>
      <c r="F324" s="22">
        <v>1750</v>
      </c>
      <c r="G324" s="22">
        <v>1750</v>
      </c>
      <c r="H324" s="23">
        <v>35000</v>
      </c>
      <c r="I324" s="24" t="s">
        <v>160</v>
      </c>
      <c r="J324" s="24" t="s">
        <v>151</v>
      </c>
      <c r="K324" s="25" t="s">
        <v>151</v>
      </c>
      <c r="L324" s="26">
        <f t="shared" si="30"/>
        <v>1750</v>
      </c>
      <c r="M324" s="28"/>
      <c r="N324" s="28"/>
      <c r="O324" s="28"/>
      <c r="P324" s="26">
        <f t="shared" si="31"/>
        <v>0</v>
      </c>
    </row>
    <row r="325" spans="2:16" x14ac:dyDescent="0.25">
      <c r="B325" s="20" t="s">
        <v>682</v>
      </c>
      <c r="C325" s="48" t="s">
        <v>683</v>
      </c>
      <c r="D325" s="48"/>
      <c r="E325" s="21" t="s">
        <v>159</v>
      </c>
      <c r="F325" s="22">
        <v>890</v>
      </c>
      <c r="G325" s="22">
        <v>890</v>
      </c>
      <c r="H325" s="23">
        <v>28480</v>
      </c>
      <c r="I325" s="24" t="s">
        <v>160</v>
      </c>
      <c r="J325" s="24" t="s">
        <v>258</v>
      </c>
      <c r="K325" s="25" t="s">
        <v>258</v>
      </c>
      <c r="L325" s="26">
        <f t="shared" si="30"/>
        <v>890</v>
      </c>
      <c r="M325" s="28"/>
      <c r="N325" s="28"/>
      <c r="O325" s="28"/>
      <c r="P325" s="26">
        <f t="shared" si="31"/>
        <v>0</v>
      </c>
    </row>
    <row r="326" spans="2:16" x14ac:dyDescent="0.25">
      <c r="B326" s="20" t="s">
        <v>684</v>
      </c>
      <c r="C326" s="48" t="s">
        <v>685</v>
      </c>
      <c r="D326" s="48"/>
      <c r="E326" s="21" t="s">
        <v>159</v>
      </c>
      <c r="F326" s="22">
        <v>2390</v>
      </c>
      <c r="G326" s="22">
        <v>2390</v>
      </c>
      <c r="H326" s="23">
        <v>19120</v>
      </c>
      <c r="I326" s="24" t="s">
        <v>160</v>
      </c>
      <c r="J326" s="24" t="s">
        <v>330</v>
      </c>
      <c r="K326" s="25" t="s">
        <v>330</v>
      </c>
      <c r="L326" s="26">
        <f t="shared" si="30"/>
        <v>2390</v>
      </c>
      <c r="M326" s="28"/>
      <c r="N326" s="28"/>
      <c r="O326" s="28"/>
      <c r="P326" s="26">
        <f t="shared" si="31"/>
        <v>0</v>
      </c>
    </row>
    <row r="327" spans="2:16" x14ac:dyDescent="0.25">
      <c r="B327" s="20" t="s">
        <v>686</v>
      </c>
      <c r="C327" s="48" t="s">
        <v>687</v>
      </c>
      <c r="D327" s="48"/>
      <c r="E327" s="21" t="s">
        <v>159</v>
      </c>
      <c r="F327" s="22">
        <v>550</v>
      </c>
      <c r="G327" s="22">
        <v>550</v>
      </c>
      <c r="H327" s="23">
        <v>26400</v>
      </c>
      <c r="I327" s="24" t="s">
        <v>160</v>
      </c>
      <c r="J327" s="24" t="s">
        <v>316</v>
      </c>
      <c r="K327" s="25" t="s">
        <v>316</v>
      </c>
      <c r="L327" s="26">
        <f t="shared" si="30"/>
        <v>550</v>
      </c>
      <c r="M327" s="28"/>
      <c r="N327" s="28"/>
      <c r="O327" s="28"/>
      <c r="P327" s="26">
        <f t="shared" si="31"/>
        <v>0</v>
      </c>
    </row>
    <row r="328" spans="2:16" x14ac:dyDescent="0.25">
      <c r="B328" s="20" t="s">
        <v>688</v>
      </c>
      <c r="C328" s="48" t="s">
        <v>689</v>
      </c>
      <c r="D328" s="48"/>
      <c r="E328" s="21" t="s">
        <v>159</v>
      </c>
      <c r="F328" s="22">
        <v>2500</v>
      </c>
      <c r="G328" s="22">
        <v>2500</v>
      </c>
      <c r="H328" s="23">
        <v>30000</v>
      </c>
      <c r="I328" s="24" t="s">
        <v>160</v>
      </c>
      <c r="J328" s="24" t="s">
        <v>306</v>
      </c>
      <c r="K328" s="25" t="s">
        <v>306</v>
      </c>
      <c r="L328" s="26">
        <f t="shared" si="30"/>
        <v>2500</v>
      </c>
      <c r="M328" s="28"/>
      <c r="N328" s="28"/>
      <c r="O328" s="28"/>
      <c r="P328" s="26">
        <f t="shared" si="31"/>
        <v>0</v>
      </c>
    </row>
    <row r="329" spans="2:16" x14ac:dyDescent="0.25">
      <c r="B329" s="51" t="s">
        <v>690</v>
      </c>
      <c r="C329" s="51"/>
      <c r="D329" s="51"/>
      <c r="E329" s="29"/>
      <c r="F329" s="29"/>
      <c r="G329" s="29"/>
      <c r="H329" s="29"/>
      <c r="I329" s="29"/>
      <c r="J329" s="29"/>
      <c r="K329" s="30"/>
      <c r="L329" s="19"/>
      <c r="M329" s="19"/>
      <c r="N329" s="19"/>
      <c r="O329" s="19"/>
      <c r="P329" s="19"/>
    </row>
    <row r="330" spans="2:16" x14ac:dyDescent="0.25">
      <c r="B330" s="20" t="s">
        <v>691</v>
      </c>
      <c r="C330" s="48" t="s">
        <v>692</v>
      </c>
      <c r="D330" s="48"/>
      <c r="E330" s="21" t="s">
        <v>24</v>
      </c>
      <c r="F330" s="22">
        <v>715</v>
      </c>
      <c r="G330" s="22">
        <v>1430</v>
      </c>
      <c r="H330" s="23">
        <v>45760</v>
      </c>
      <c r="I330" s="24" t="s">
        <v>130</v>
      </c>
      <c r="J330" s="24" t="s">
        <v>258</v>
      </c>
      <c r="K330" s="25" t="s">
        <v>693</v>
      </c>
      <c r="L330" s="26">
        <f t="shared" ref="L330:L341" si="32">ROUND((F330-F330*$O$5/100),2)</f>
        <v>715</v>
      </c>
      <c r="M330" s="27"/>
      <c r="N330" s="28"/>
      <c r="O330" s="28"/>
      <c r="P330" s="26">
        <f t="shared" ref="P330:P341" si="33">ROUND((O330*L330*K330+N330*L330*I330+M330*L330),2)</f>
        <v>0</v>
      </c>
    </row>
    <row r="331" spans="2:16" x14ac:dyDescent="0.25">
      <c r="B331" s="20" t="s">
        <v>694</v>
      </c>
      <c r="C331" s="48" t="s">
        <v>695</v>
      </c>
      <c r="D331" s="48"/>
      <c r="E331" s="21" t="s">
        <v>24</v>
      </c>
      <c r="F331" s="22">
        <v>599</v>
      </c>
      <c r="G331" s="22">
        <v>2396</v>
      </c>
      <c r="H331" s="23">
        <v>57504</v>
      </c>
      <c r="I331" s="24" t="s">
        <v>79</v>
      </c>
      <c r="J331" s="24" t="s">
        <v>315</v>
      </c>
      <c r="K331" s="25" t="s">
        <v>283</v>
      </c>
      <c r="L331" s="26">
        <f t="shared" si="32"/>
        <v>599</v>
      </c>
      <c r="M331" s="27"/>
      <c r="N331" s="28"/>
      <c r="O331" s="28"/>
      <c r="P331" s="26">
        <f t="shared" si="33"/>
        <v>0</v>
      </c>
    </row>
    <row r="332" spans="2:16" x14ac:dyDescent="0.25">
      <c r="B332" s="20" t="s">
        <v>696</v>
      </c>
      <c r="C332" s="48" t="s">
        <v>697</v>
      </c>
      <c r="D332" s="48"/>
      <c r="E332" s="21" t="s">
        <v>24</v>
      </c>
      <c r="F332" s="22">
        <v>310</v>
      </c>
      <c r="G332" s="22">
        <v>620</v>
      </c>
      <c r="H332" s="23">
        <v>22320</v>
      </c>
      <c r="I332" s="24" t="s">
        <v>130</v>
      </c>
      <c r="J332" s="24" t="s">
        <v>61</v>
      </c>
      <c r="K332" s="25" t="s">
        <v>95</v>
      </c>
      <c r="L332" s="26">
        <f t="shared" si="32"/>
        <v>310</v>
      </c>
      <c r="M332" s="27"/>
      <c r="N332" s="28"/>
      <c r="O332" s="28"/>
      <c r="P332" s="26">
        <f t="shared" si="33"/>
        <v>0</v>
      </c>
    </row>
    <row r="333" spans="2:16" x14ac:dyDescent="0.25">
      <c r="B333" s="20" t="s">
        <v>698</v>
      </c>
      <c r="C333" s="48" t="s">
        <v>699</v>
      </c>
      <c r="D333" s="48"/>
      <c r="E333" s="21" t="s">
        <v>24</v>
      </c>
      <c r="F333" s="22">
        <v>310</v>
      </c>
      <c r="G333" s="22">
        <v>620</v>
      </c>
      <c r="H333" s="23">
        <v>22320</v>
      </c>
      <c r="I333" s="24" t="s">
        <v>130</v>
      </c>
      <c r="J333" s="24" t="s">
        <v>61</v>
      </c>
      <c r="K333" s="25" t="s">
        <v>95</v>
      </c>
      <c r="L333" s="26">
        <f t="shared" si="32"/>
        <v>310</v>
      </c>
      <c r="M333" s="27"/>
      <c r="N333" s="28"/>
      <c r="O333" s="28"/>
      <c r="P333" s="26">
        <f t="shared" si="33"/>
        <v>0</v>
      </c>
    </row>
    <row r="334" spans="2:16" x14ac:dyDescent="0.25">
      <c r="B334" s="20" t="s">
        <v>700</v>
      </c>
      <c r="C334" s="48" t="s">
        <v>701</v>
      </c>
      <c r="D334" s="48"/>
      <c r="E334" s="21" t="s">
        <v>159</v>
      </c>
      <c r="F334" s="22">
        <v>1550</v>
      </c>
      <c r="G334" s="22">
        <v>1550</v>
      </c>
      <c r="H334" s="23">
        <v>37200</v>
      </c>
      <c r="I334" s="24" t="s">
        <v>160</v>
      </c>
      <c r="J334" s="24" t="s">
        <v>315</v>
      </c>
      <c r="K334" s="25" t="s">
        <v>315</v>
      </c>
      <c r="L334" s="26">
        <f t="shared" si="32"/>
        <v>1550</v>
      </c>
      <c r="M334" s="28"/>
      <c r="N334" s="28"/>
      <c r="O334" s="28"/>
      <c r="P334" s="26">
        <f t="shared" si="33"/>
        <v>0</v>
      </c>
    </row>
    <row r="335" spans="2:16" x14ac:dyDescent="0.25">
      <c r="B335" s="20" t="s">
        <v>702</v>
      </c>
      <c r="C335" s="48" t="s">
        <v>703</v>
      </c>
      <c r="D335" s="48"/>
      <c r="E335" s="21" t="s">
        <v>159</v>
      </c>
      <c r="F335" s="22">
        <v>1150</v>
      </c>
      <c r="G335" s="22">
        <v>1150</v>
      </c>
      <c r="H335" s="23">
        <v>27600</v>
      </c>
      <c r="I335" s="24" t="s">
        <v>160</v>
      </c>
      <c r="J335" s="24" t="s">
        <v>315</v>
      </c>
      <c r="K335" s="25" t="s">
        <v>315</v>
      </c>
      <c r="L335" s="26">
        <f t="shared" si="32"/>
        <v>1150</v>
      </c>
      <c r="M335" s="28"/>
      <c r="N335" s="28"/>
      <c r="O335" s="28"/>
      <c r="P335" s="26">
        <f t="shared" si="33"/>
        <v>0</v>
      </c>
    </row>
    <row r="336" spans="2:16" x14ac:dyDescent="0.25">
      <c r="B336" s="20" t="s">
        <v>704</v>
      </c>
      <c r="C336" s="48" t="s">
        <v>705</v>
      </c>
      <c r="D336" s="48"/>
      <c r="E336" s="21" t="s">
        <v>159</v>
      </c>
      <c r="F336" s="22">
        <v>1550</v>
      </c>
      <c r="G336" s="22">
        <v>1550</v>
      </c>
      <c r="H336" s="23">
        <v>37200</v>
      </c>
      <c r="I336" s="24" t="s">
        <v>160</v>
      </c>
      <c r="J336" s="24" t="s">
        <v>315</v>
      </c>
      <c r="K336" s="25" t="s">
        <v>315</v>
      </c>
      <c r="L336" s="26">
        <f t="shared" si="32"/>
        <v>1550</v>
      </c>
      <c r="M336" s="28"/>
      <c r="N336" s="28"/>
      <c r="O336" s="28"/>
      <c r="P336" s="26">
        <f t="shared" si="33"/>
        <v>0</v>
      </c>
    </row>
    <row r="337" spans="2:16" x14ac:dyDescent="0.25">
      <c r="B337" s="20" t="s">
        <v>706</v>
      </c>
      <c r="C337" s="48" t="s">
        <v>707</v>
      </c>
      <c r="D337" s="48"/>
      <c r="E337" s="21" t="s">
        <v>24</v>
      </c>
      <c r="F337" s="22">
        <v>77.5</v>
      </c>
      <c r="G337" s="22">
        <v>930</v>
      </c>
      <c r="H337" s="23">
        <v>33480</v>
      </c>
      <c r="I337" s="24" t="s">
        <v>306</v>
      </c>
      <c r="J337" s="24" t="s">
        <v>61</v>
      </c>
      <c r="K337" s="25" t="s">
        <v>708</v>
      </c>
      <c r="L337" s="26">
        <f t="shared" si="32"/>
        <v>77.5</v>
      </c>
      <c r="M337" s="27"/>
      <c r="N337" s="28"/>
      <c r="O337" s="28"/>
      <c r="P337" s="26">
        <f t="shared" si="33"/>
        <v>0</v>
      </c>
    </row>
    <row r="338" spans="2:16" x14ac:dyDescent="0.25">
      <c r="B338" s="20" t="s">
        <v>709</v>
      </c>
      <c r="C338" s="48" t="s">
        <v>710</v>
      </c>
      <c r="D338" s="48"/>
      <c r="E338" s="21" t="s">
        <v>159</v>
      </c>
      <c r="F338" s="22">
        <v>1650</v>
      </c>
      <c r="G338" s="22">
        <v>1650</v>
      </c>
      <c r="H338" s="23">
        <v>33000</v>
      </c>
      <c r="I338" s="24" t="s">
        <v>160</v>
      </c>
      <c r="J338" s="24" t="s">
        <v>151</v>
      </c>
      <c r="K338" s="25" t="s">
        <v>151</v>
      </c>
      <c r="L338" s="26">
        <f t="shared" si="32"/>
        <v>1650</v>
      </c>
      <c r="M338" s="28"/>
      <c r="N338" s="28"/>
      <c r="O338" s="28"/>
      <c r="P338" s="26">
        <f t="shared" si="33"/>
        <v>0</v>
      </c>
    </row>
    <row r="339" spans="2:16" x14ac:dyDescent="0.25">
      <c r="B339" s="20" t="s">
        <v>711</v>
      </c>
      <c r="C339" s="48" t="s">
        <v>712</v>
      </c>
      <c r="D339" s="48"/>
      <c r="E339" s="21" t="s">
        <v>24</v>
      </c>
      <c r="F339" s="22">
        <v>310</v>
      </c>
      <c r="G339" s="22">
        <v>620</v>
      </c>
      <c r="H339" s="23">
        <v>22320</v>
      </c>
      <c r="I339" s="24" t="s">
        <v>130</v>
      </c>
      <c r="J339" s="24" t="s">
        <v>61</v>
      </c>
      <c r="K339" s="25" t="s">
        <v>95</v>
      </c>
      <c r="L339" s="26">
        <f t="shared" si="32"/>
        <v>310</v>
      </c>
      <c r="M339" s="27"/>
      <c r="N339" s="28"/>
      <c r="O339" s="28"/>
      <c r="P339" s="26">
        <f t="shared" si="33"/>
        <v>0</v>
      </c>
    </row>
    <row r="340" spans="2:16" x14ac:dyDescent="0.25">
      <c r="B340" s="20" t="s">
        <v>713</v>
      </c>
      <c r="C340" s="48" t="s">
        <v>714</v>
      </c>
      <c r="D340" s="48"/>
      <c r="E340" s="21" t="s">
        <v>24</v>
      </c>
      <c r="F340" s="22">
        <v>485</v>
      </c>
      <c r="G340" s="22">
        <v>970</v>
      </c>
      <c r="H340" s="23">
        <v>34920</v>
      </c>
      <c r="I340" s="24" t="s">
        <v>130</v>
      </c>
      <c r="J340" s="24" t="s">
        <v>61</v>
      </c>
      <c r="K340" s="25" t="s">
        <v>95</v>
      </c>
      <c r="L340" s="26">
        <f t="shared" si="32"/>
        <v>485</v>
      </c>
      <c r="M340" s="27"/>
      <c r="N340" s="28"/>
      <c r="O340" s="28"/>
      <c r="P340" s="26">
        <f t="shared" si="33"/>
        <v>0</v>
      </c>
    </row>
    <row r="341" spans="2:16" x14ac:dyDescent="0.25">
      <c r="B341" s="20" t="s">
        <v>715</v>
      </c>
      <c r="C341" s="48" t="s">
        <v>716</v>
      </c>
      <c r="D341" s="48"/>
      <c r="E341" s="21" t="s">
        <v>24</v>
      </c>
      <c r="F341" s="22">
        <v>185</v>
      </c>
      <c r="G341" s="22">
        <v>740</v>
      </c>
      <c r="H341" s="23">
        <v>31080</v>
      </c>
      <c r="I341" s="24" t="s">
        <v>79</v>
      </c>
      <c r="J341" s="24" t="s">
        <v>717</v>
      </c>
      <c r="K341" s="25" t="s">
        <v>718</v>
      </c>
      <c r="L341" s="26">
        <f t="shared" si="32"/>
        <v>185</v>
      </c>
      <c r="M341" s="27"/>
      <c r="N341" s="28"/>
      <c r="O341" s="28"/>
      <c r="P341" s="26">
        <f t="shared" si="33"/>
        <v>0</v>
      </c>
    </row>
    <row r="342" spans="2:16" x14ac:dyDescent="0.25">
      <c r="B342" s="51" t="s">
        <v>719</v>
      </c>
      <c r="C342" s="51"/>
      <c r="D342" s="51"/>
      <c r="E342" s="29"/>
      <c r="F342" s="29"/>
      <c r="G342" s="29"/>
      <c r="H342" s="29"/>
      <c r="I342" s="29"/>
      <c r="J342" s="29"/>
      <c r="K342" s="30"/>
      <c r="L342" s="19"/>
      <c r="M342" s="19"/>
      <c r="N342" s="19"/>
      <c r="O342" s="19"/>
      <c r="P342" s="19"/>
    </row>
    <row r="343" spans="2:16" x14ac:dyDescent="0.25">
      <c r="B343" s="20" t="s">
        <v>720</v>
      </c>
      <c r="C343" s="48" t="s">
        <v>721</v>
      </c>
      <c r="D343" s="48"/>
      <c r="E343" s="21" t="s">
        <v>24</v>
      </c>
      <c r="F343" s="22">
        <v>3125</v>
      </c>
      <c r="G343" s="22">
        <v>3125</v>
      </c>
      <c r="H343" s="23">
        <v>37500</v>
      </c>
      <c r="I343" s="24" t="s">
        <v>160</v>
      </c>
      <c r="J343" s="24" t="s">
        <v>306</v>
      </c>
      <c r="K343" s="25" t="s">
        <v>306</v>
      </c>
      <c r="L343" s="26">
        <f>ROUND((F343-F343*$O$5/100),2)</f>
        <v>3125</v>
      </c>
      <c r="M343" s="27"/>
      <c r="N343" s="28"/>
      <c r="O343" s="28"/>
      <c r="P343" s="26">
        <f>ROUND((O343*L343*K343+N343*L343*I343+M343*L343),2)</f>
        <v>0</v>
      </c>
    </row>
    <row r="344" spans="2:16" x14ac:dyDescent="0.25">
      <c r="B344" s="51" t="s">
        <v>722</v>
      </c>
      <c r="C344" s="51"/>
      <c r="D344" s="51"/>
      <c r="E344" s="29"/>
      <c r="F344" s="29"/>
      <c r="G344" s="29"/>
      <c r="H344" s="29"/>
      <c r="I344" s="29"/>
      <c r="J344" s="29"/>
      <c r="K344" s="30"/>
      <c r="L344" s="19"/>
      <c r="M344" s="19"/>
      <c r="N344" s="19"/>
      <c r="O344" s="19"/>
      <c r="P344" s="19"/>
    </row>
    <row r="345" spans="2:16" x14ac:dyDescent="0.25">
      <c r="B345" s="53" t="s">
        <v>723</v>
      </c>
      <c r="C345" s="53"/>
      <c r="D345" s="53"/>
      <c r="E345" s="31"/>
      <c r="F345" s="31"/>
      <c r="G345" s="31"/>
      <c r="H345" s="31"/>
      <c r="I345" s="31"/>
      <c r="J345" s="31"/>
      <c r="K345" s="32"/>
      <c r="L345" s="19"/>
      <c r="M345" s="19"/>
      <c r="N345" s="19"/>
      <c r="O345" s="19"/>
      <c r="P345" s="19"/>
    </row>
    <row r="346" spans="2:16" x14ac:dyDescent="0.25">
      <c r="B346" s="20" t="s">
        <v>724</v>
      </c>
      <c r="C346" s="48" t="s">
        <v>725</v>
      </c>
      <c r="D346" s="48"/>
      <c r="E346" s="21" t="s">
        <v>159</v>
      </c>
      <c r="F346" s="22">
        <v>2450</v>
      </c>
      <c r="G346" s="22">
        <v>2450</v>
      </c>
      <c r="H346" s="23">
        <v>29400</v>
      </c>
      <c r="I346" s="24" t="s">
        <v>160</v>
      </c>
      <c r="J346" s="24" t="s">
        <v>306</v>
      </c>
      <c r="K346" s="25" t="s">
        <v>306</v>
      </c>
      <c r="L346" s="26">
        <f t="shared" ref="L346:L367" si="34">ROUND((F346-F346*$O$5/100),2)</f>
        <v>2450</v>
      </c>
      <c r="M346" s="28"/>
      <c r="N346" s="28"/>
      <c r="O346" s="28"/>
      <c r="P346" s="26">
        <f t="shared" ref="P346:P367" si="35">ROUND((O346*L346*K346+N346*L346*I346+M346*L346),2)</f>
        <v>0</v>
      </c>
    </row>
    <row r="347" spans="2:16" x14ac:dyDescent="0.25">
      <c r="B347" s="20" t="s">
        <v>726</v>
      </c>
      <c r="C347" s="48" t="s">
        <v>727</v>
      </c>
      <c r="D347" s="48"/>
      <c r="E347" s="21" t="s">
        <v>159</v>
      </c>
      <c r="F347" s="22">
        <v>3190</v>
      </c>
      <c r="G347" s="22">
        <v>3190</v>
      </c>
      <c r="H347" s="23">
        <v>25520</v>
      </c>
      <c r="I347" s="24" t="s">
        <v>160</v>
      </c>
      <c r="J347" s="24" t="s">
        <v>330</v>
      </c>
      <c r="K347" s="25" t="s">
        <v>330</v>
      </c>
      <c r="L347" s="26">
        <f t="shared" si="34"/>
        <v>3190</v>
      </c>
      <c r="M347" s="28"/>
      <c r="N347" s="28"/>
      <c r="O347" s="28"/>
      <c r="P347" s="26">
        <f t="shared" si="35"/>
        <v>0</v>
      </c>
    </row>
    <row r="348" spans="2:16" x14ac:dyDescent="0.25">
      <c r="B348" s="20" t="s">
        <v>728</v>
      </c>
      <c r="C348" s="48" t="s">
        <v>729</v>
      </c>
      <c r="D348" s="48"/>
      <c r="E348" s="21" t="s">
        <v>159</v>
      </c>
      <c r="F348" s="22">
        <v>1300</v>
      </c>
      <c r="G348" s="22">
        <v>1300</v>
      </c>
      <c r="H348" s="23">
        <v>23400</v>
      </c>
      <c r="I348" s="24" t="s">
        <v>160</v>
      </c>
      <c r="J348" s="24" t="s">
        <v>89</v>
      </c>
      <c r="K348" s="25" t="s">
        <v>89</v>
      </c>
      <c r="L348" s="26">
        <f t="shared" si="34"/>
        <v>1300</v>
      </c>
      <c r="M348" s="28"/>
      <c r="N348" s="28"/>
      <c r="O348" s="28"/>
      <c r="P348" s="26">
        <f t="shared" si="35"/>
        <v>0</v>
      </c>
    </row>
    <row r="349" spans="2:16" x14ac:dyDescent="0.25">
      <c r="B349" s="20" t="s">
        <v>730</v>
      </c>
      <c r="C349" s="48" t="s">
        <v>731</v>
      </c>
      <c r="D349" s="48"/>
      <c r="E349" s="21" t="s">
        <v>159</v>
      </c>
      <c r="F349" s="22">
        <v>1850</v>
      </c>
      <c r="G349" s="22">
        <v>1850</v>
      </c>
      <c r="H349" s="23">
        <v>22200</v>
      </c>
      <c r="I349" s="24" t="s">
        <v>160</v>
      </c>
      <c r="J349" s="24" t="s">
        <v>306</v>
      </c>
      <c r="K349" s="25" t="s">
        <v>306</v>
      </c>
      <c r="L349" s="26">
        <f t="shared" si="34"/>
        <v>1850</v>
      </c>
      <c r="M349" s="28"/>
      <c r="N349" s="28"/>
      <c r="O349" s="28"/>
      <c r="P349" s="26">
        <f t="shared" si="35"/>
        <v>0</v>
      </c>
    </row>
    <row r="350" spans="2:16" x14ac:dyDescent="0.25">
      <c r="B350" s="20" t="s">
        <v>732</v>
      </c>
      <c r="C350" s="48" t="s">
        <v>733</v>
      </c>
      <c r="D350" s="48"/>
      <c r="E350" s="21" t="s">
        <v>159</v>
      </c>
      <c r="F350" s="22">
        <v>5200</v>
      </c>
      <c r="G350" s="22">
        <v>5200</v>
      </c>
      <c r="H350" s="23">
        <v>20800</v>
      </c>
      <c r="I350" s="24" t="s">
        <v>160</v>
      </c>
      <c r="J350" s="24" t="s">
        <v>79</v>
      </c>
      <c r="K350" s="25" t="s">
        <v>79</v>
      </c>
      <c r="L350" s="26">
        <f t="shared" si="34"/>
        <v>5200</v>
      </c>
      <c r="M350" s="28"/>
      <c r="N350" s="28"/>
      <c r="O350" s="28"/>
      <c r="P350" s="26">
        <f t="shared" si="35"/>
        <v>0</v>
      </c>
    </row>
    <row r="351" spans="2:16" x14ac:dyDescent="0.25">
      <c r="B351" s="20" t="s">
        <v>734</v>
      </c>
      <c r="C351" s="48" t="s">
        <v>735</v>
      </c>
      <c r="D351" s="48"/>
      <c r="E351" s="21" t="s">
        <v>159</v>
      </c>
      <c r="F351" s="22">
        <v>2190</v>
      </c>
      <c r="G351" s="22">
        <v>2190</v>
      </c>
      <c r="H351" s="23">
        <v>26280</v>
      </c>
      <c r="I351" s="24" t="s">
        <v>160</v>
      </c>
      <c r="J351" s="24" t="s">
        <v>306</v>
      </c>
      <c r="K351" s="25" t="s">
        <v>306</v>
      </c>
      <c r="L351" s="26">
        <f t="shared" si="34"/>
        <v>2190</v>
      </c>
      <c r="M351" s="28"/>
      <c r="N351" s="28"/>
      <c r="O351" s="28"/>
      <c r="P351" s="26">
        <f t="shared" si="35"/>
        <v>0</v>
      </c>
    </row>
    <row r="352" spans="2:16" x14ac:dyDescent="0.25">
      <c r="B352" s="20" t="s">
        <v>736</v>
      </c>
      <c r="C352" s="48" t="s">
        <v>737</v>
      </c>
      <c r="D352" s="48"/>
      <c r="E352" s="21" t="s">
        <v>159</v>
      </c>
      <c r="F352" s="22">
        <v>485</v>
      </c>
      <c r="G352" s="22">
        <v>485</v>
      </c>
      <c r="H352" s="23">
        <v>19400</v>
      </c>
      <c r="I352" s="24" t="s">
        <v>160</v>
      </c>
      <c r="J352" s="24" t="s">
        <v>26</v>
      </c>
      <c r="K352" s="25" t="s">
        <v>26</v>
      </c>
      <c r="L352" s="26">
        <f t="shared" si="34"/>
        <v>485</v>
      </c>
      <c r="M352" s="28"/>
      <c r="N352" s="28"/>
      <c r="O352" s="28"/>
      <c r="P352" s="26">
        <f t="shared" si="35"/>
        <v>0</v>
      </c>
    </row>
    <row r="353" spans="2:16" x14ac:dyDescent="0.25">
      <c r="B353" s="20" t="s">
        <v>738</v>
      </c>
      <c r="C353" s="48" t="s">
        <v>739</v>
      </c>
      <c r="D353" s="48"/>
      <c r="E353" s="21" t="s">
        <v>159</v>
      </c>
      <c r="F353" s="22">
        <v>7050</v>
      </c>
      <c r="G353" s="22">
        <v>7050</v>
      </c>
      <c r="H353" s="23">
        <v>28200</v>
      </c>
      <c r="I353" s="24" t="s">
        <v>160</v>
      </c>
      <c r="J353" s="24" t="s">
        <v>79</v>
      </c>
      <c r="K353" s="25" t="s">
        <v>79</v>
      </c>
      <c r="L353" s="26">
        <f t="shared" si="34"/>
        <v>7050</v>
      </c>
      <c r="M353" s="28"/>
      <c r="N353" s="28"/>
      <c r="O353" s="28"/>
      <c r="P353" s="26">
        <f t="shared" si="35"/>
        <v>0</v>
      </c>
    </row>
    <row r="354" spans="2:16" x14ac:dyDescent="0.25">
      <c r="B354" s="20" t="s">
        <v>740</v>
      </c>
      <c r="C354" s="48" t="s">
        <v>741</v>
      </c>
      <c r="D354" s="48"/>
      <c r="E354" s="21" t="s">
        <v>159</v>
      </c>
      <c r="F354" s="22">
        <v>6490</v>
      </c>
      <c r="G354" s="22">
        <v>6490</v>
      </c>
      <c r="H354" s="23">
        <v>25960</v>
      </c>
      <c r="I354" s="24" t="s">
        <v>160</v>
      </c>
      <c r="J354" s="24" t="s">
        <v>79</v>
      </c>
      <c r="K354" s="25" t="s">
        <v>79</v>
      </c>
      <c r="L354" s="26">
        <f t="shared" si="34"/>
        <v>6490</v>
      </c>
      <c r="M354" s="28"/>
      <c r="N354" s="28"/>
      <c r="O354" s="28"/>
      <c r="P354" s="26">
        <f t="shared" si="35"/>
        <v>0</v>
      </c>
    </row>
    <row r="355" spans="2:16" x14ac:dyDescent="0.25">
      <c r="B355" s="20" t="s">
        <v>742</v>
      </c>
      <c r="C355" s="48" t="s">
        <v>743</v>
      </c>
      <c r="D355" s="48"/>
      <c r="E355" s="21" t="s">
        <v>159</v>
      </c>
      <c r="F355" s="22">
        <v>2450</v>
      </c>
      <c r="G355" s="22">
        <v>2450</v>
      </c>
      <c r="H355" s="23">
        <v>29400</v>
      </c>
      <c r="I355" s="24" t="s">
        <v>160</v>
      </c>
      <c r="J355" s="24" t="s">
        <v>306</v>
      </c>
      <c r="K355" s="25" t="s">
        <v>306</v>
      </c>
      <c r="L355" s="26">
        <f t="shared" si="34"/>
        <v>2450</v>
      </c>
      <c r="M355" s="28"/>
      <c r="N355" s="28"/>
      <c r="O355" s="28"/>
      <c r="P355" s="26">
        <f t="shared" si="35"/>
        <v>0</v>
      </c>
    </row>
    <row r="356" spans="2:16" x14ac:dyDescent="0.25">
      <c r="B356" s="20" t="s">
        <v>744</v>
      </c>
      <c r="C356" s="48" t="s">
        <v>745</v>
      </c>
      <c r="D356" s="48"/>
      <c r="E356" s="21" t="s">
        <v>159</v>
      </c>
      <c r="F356" s="22">
        <v>1790</v>
      </c>
      <c r="G356" s="22">
        <v>1790</v>
      </c>
      <c r="H356" s="23">
        <v>42960</v>
      </c>
      <c r="I356" s="24" t="s">
        <v>160</v>
      </c>
      <c r="J356" s="24" t="s">
        <v>315</v>
      </c>
      <c r="K356" s="25" t="s">
        <v>315</v>
      </c>
      <c r="L356" s="26">
        <f t="shared" si="34"/>
        <v>1790</v>
      </c>
      <c r="M356" s="28"/>
      <c r="N356" s="28"/>
      <c r="O356" s="28"/>
      <c r="P356" s="26">
        <f t="shared" si="35"/>
        <v>0</v>
      </c>
    </row>
    <row r="357" spans="2:16" x14ac:dyDescent="0.25">
      <c r="B357" s="20" t="s">
        <v>746</v>
      </c>
      <c r="C357" s="48" t="s">
        <v>747</v>
      </c>
      <c r="D357" s="48"/>
      <c r="E357" s="21" t="s">
        <v>159</v>
      </c>
      <c r="F357" s="22">
        <v>10850</v>
      </c>
      <c r="G357" s="22">
        <v>10850</v>
      </c>
      <c r="H357" s="23">
        <v>10850</v>
      </c>
      <c r="I357" s="24" t="s">
        <v>160</v>
      </c>
      <c r="J357" s="24" t="s">
        <v>160</v>
      </c>
      <c r="K357" s="25" t="s">
        <v>160</v>
      </c>
      <c r="L357" s="26">
        <f t="shared" si="34"/>
        <v>10850</v>
      </c>
      <c r="M357" s="28"/>
      <c r="N357" s="28"/>
      <c r="O357" s="28"/>
      <c r="P357" s="26">
        <f t="shared" si="35"/>
        <v>0</v>
      </c>
    </row>
    <row r="358" spans="2:16" x14ac:dyDescent="0.25">
      <c r="B358" s="20" t="s">
        <v>748</v>
      </c>
      <c r="C358" s="48" t="s">
        <v>749</v>
      </c>
      <c r="D358" s="48"/>
      <c r="E358" s="21" t="s">
        <v>159</v>
      </c>
      <c r="F358" s="22">
        <v>1690</v>
      </c>
      <c r="G358" s="22">
        <v>1690</v>
      </c>
      <c r="H358" s="23">
        <v>27040</v>
      </c>
      <c r="I358" s="24" t="s">
        <v>160</v>
      </c>
      <c r="J358" s="24" t="s">
        <v>278</v>
      </c>
      <c r="K358" s="25" t="s">
        <v>278</v>
      </c>
      <c r="L358" s="26">
        <f t="shared" si="34"/>
        <v>1690</v>
      </c>
      <c r="M358" s="28"/>
      <c r="N358" s="28"/>
      <c r="O358" s="28"/>
      <c r="P358" s="26">
        <f t="shared" si="35"/>
        <v>0</v>
      </c>
    </row>
    <row r="359" spans="2:16" x14ac:dyDescent="0.25">
      <c r="B359" s="20" t="s">
        <v>750</v>
      </c>
      <c r="C359" s="48" t="s">
        <v>751</v>
      </c>
      <c r="D359" s="48"/>
      <c r="E359" s="21" t="s">
        <v>159</v>
      </c>
      <c r="F359" s="22">
        <v>1090</v>
      </c>
      <c r="G359" s="22">
        <v>1090</v>
      </c>
      <c r="H359" s="23">
        <v>26160</v>
      </c>
      <c r="I359" s="24" t="s">
        <v>160</v>
      </c>
      <c r="J359" s="24" t="s">
        <v>315</v>
      </c>
      <c r="K359" s="25" t="s">
        <v>315</v>
      </c>
      <c r="L359" s="26">
        <f t="shared" si="34"/>
        <v>1090</v>
      </c>
      <c r="M359" s="28"/>
      <c r="N359" s="28"/>
      <c r="O359" s="28"/>
      <c r="P359" s="26">
        <f t="shared" si="35"/>
        <v>0</v>
      </c>
    </row>
    <row r="360" spans="2:16" x14ac:dyDescent="0.25">
      <c r="B360" s="20" t="s">
        <v>752</v>
      </c>
      <c r="C360" s="48" t="s">
        <v>753</v>
      </c>
      <c r="D360" s="48"/>
      <c r="E360" s="21" t="s">
        <v>159</v>
      </c>
      <c r="F360" s="22">
        <v>4190</v>
      </c>
      <c r="G360" s="22">
        <v>4190</v>
      </c>
      <c r="H360" s="23">
        <v>33520</v>
      </c>
      <c r="I360" s="24" t="s">
        <v>160</v>
      </c>
      <c r="J360" s="24" t="s">
        <v>330</v>
      </c>
      <c r="K360" s="25" t="s">
        <v>330</v>
      </c>
      <c r="L360" s="26">
        <f t="shared" si="34"/>
        <v>4190</v>
      </c>
      <c r="M360" s="28"/>
      <c r="N360" s="28"/>
      <c r="O360" s="28"/>
      <c r="P360" s="26">
        <f t="shared" si="35"/>
        <v>0</v>
      </c>
    </row>
    <row r="361" spans="2:16" x14ac:dyDescent="0.25">
      <c r="B361" s="20" t="s">
        <v>754</v>
      </c>
      <c r="C361" s="48" t="s">
        <v>755</v>
      </c>
      <c r="D361" s="48"/>
      <c r="E361" s="21" t="s">
        <v>159</v>
      </c>
      <c r="F361" s="22">
        <v>14500</v>
      </c>
      <c r="G361" s="22">
        <v>14500</v>
      </c>
      <c r="H361" s="23">
        <v>29000</v>
      </c>
      <c r="I361" s="24" t="s">
        <v>160</v>
      </c>
      <c r="J361" s="24" t="s">
        <v>130</v>
      </c>
      <c r="K361" s="25" t="s">
        <v>130</v>
      </c>
      <c r="L361" s="26">
        <f t="shared" si="34"/>
        <v>14500</v>
      </c>
      <c r="M361" s="28"/>
      <c r="N361" s="28"/>
      <c r="O361" s="28"/>
      <c r="P361" s="26">
        <f t="shared" si="35"/>
        <v>0</v>
      </c>
    </row>
    <row r="362" spans="2:16" x14ac:dyDescent="0.25">
      <c r="B362" s="20" t="s">
        <v>756</v>
      </c>
      <c r="C362" s="48" t="s">
        <v>757</v>
      </c>
      <c r="D362" s="48"/>
      <c r="E362" s="21" t="s">
        <v>159</v>
      </c>
      <c r="F362" s="22">
        <v>1690</v>
      </c>
      <c r="G362" s="22">
        <v>1690</v>
      </c>
      <c r="H362" s="23">
        <v>27040</v>
      </c>
      <c r="I362" s="24" t="s">
        <v>160</v>
      </c>
      <c r="J362" s="24" t="s">
        <v>278</v>
      </c>
      <c r="K362" s="25" t="s">
        <v>278</v>
      </c>
      <c r="L362" s="26">
        <f t="shared" si="34"/>
        <v>1690</v>
      </c>
      <c r="M362" s="28"/>
      <c r="N362" s="28"/>
      <c r="O362" s="28"/>
      <c r="P362" s="26">
        <f t="shared" si="35"/>
        <v>0</v>
      </c>
    </row>
    <row r="363" spans="2:16" x14ac:dyDescent="0.25">
      <c r="B363" s="20" t="s">
        <v>758</v>
      </c>
      <c r="C363" s="48" t="s">
        <v>759</v>
      </c>
      <c r="D363" s="48"/>
      <c r="E363" s="21" t="s">
        <v>159</v>
      </c>
      <c r="F363" s="22">
        <v>1850</v>
      </c>
      <c r="G363" s="22">
        <v>1850</v>
      </c>
      <c r="H363" s="23">
        <v>16650</v>
      </c>
      <c r="I363" s="24" t="s">
        <v>160</v>
      </c>
      <c r="J363" s="24" t="s">
        <v>760</v>
      </c>
      <c r="K363" s="25" t="s">
        <v>760</v>
      </c>
      <c r="L363" s="26">
        <f t="shared" si="34"/>
        <v>1850</v>
      </c>
      <c r="M363" s="28"/>
      <c r="N363" s="28"/>
      <c r="O363" s="28"/>
      <c r="P363" s="26">
        <f t="shared" si="35"/>
        <v>0</v>
      </c>
    </row>
    <row r="364" spans="2:16" x14ac:dyDescent="0.25">
      <c r="B364" s="20" t="s">
        <v>761</v>
      </c>
      <c r="C364" s="48" t="s">
        <v>762</v>
      </c>
      <c r="D364" s="48"/>
      <c r="E364" s="21" t="s">
        <v>159</v>
      </c>
      <c r="F364" s="22">
        <v>1090</v>
      </c>
      <c r="G364" s="22">
        <v>1090</v>
      </c>
      <c r="H364" s="23">
        <v>26160</v>
      </c>
      <c r="I364" s="24" t="s">
        <v>160</v>
      </c>
      <c r="J364" s="24" t="s">
        <v>315</v>
      </c>
      <c r="K364" s="25" t="s">
        <v>315</v>
      </c>
      <c r="L364" s="26">
        <f t="shared" si="34"/>
        <v>1090</v>
      </c>
      <c r="M364" s="28"/>
      <c r="N364" s="28"/>
      <c r="O364" s="28"/>
      <c r="P364" s="26">
        <f t="shared" si="35"/>
        <v>0</v>
      </c>
    </row>
    <row r="365" spans="2:16" x14ac:dyDescent="0.25">
      <c r="B365" s="20" t="s">
        <v>763</v>
      </c>
      <c r="C365" s="48" t="s">
        <v>764</v>
      </c>
      <c r="D365" s="48"/>
      <c r="E365" s="21" t="s">
        <v>159</v>
      </c>
      <c r="F365" s="22">
        <v>1090</v>
      </c>
      <c r="G365" s="22">
        <v>1090</v>
      </c>
      <c r="H365" s="23">
        <v>26160</v>
      </c>
      <c r="I365" s="24" t="s">
        <v>160</v>
      </c>
      <c r="J365" s="24" t="s">
        <v>315</v>
      </c>
      <c r="K365" s="25" t="s">
        <v>315</v>
      </c>
      <c r="L365" s="26">
        <f t="shared" si="34"/>
        <v>1090</v>
      </c>
      <c r="M365" s="28"/>
      <c r="N365" s="28"/>
      <c r="O365" s="28"/>
      <c r="P365" s="26">
        <f t="shared" si="35"/>
        <v>0</v>
      </c>
    </row>
    <row r="366" spans="2:16" x14ac:dyDescent="0.25">
      <c r="B366" s="20" t="s">
        <v>765</v>
      </c>
      <c r="C366" s="48" t="s">
        <v>766</v>
      </c>
      <c r="D366" s="48"/>
      <c r="E366" s="21" t="s">
        <v>159</v>
      </c>
      <c r="F366" s="22">
        <v>485</v>
      </c>
      <c r="G366" s="22">
        <v>485</v>
      </c>
      <c r="H366" s="23">
        <v>19400</v>
      </c>
      <c r="I366" s="24" t="s">
        <v>160</v>
      </c>
      <c r="J366" s="24" t="s">
        <v>26</v>
      </c>
      <c r="K366" s="25" t="s">
        <v>26</v>
      </c>
      <c r="L366" s="26">
        <f t="shared" si="34"/>
        <v>485</v>
      </c>
      <c r="M366" s="28"/>
      <c r="N366" s="28"/>
      <c r="O366" s="28"/>
      <c r="P366" s="26">
        <f t="shared" si="35"/>
        <v>0</v>
      </c>
    </row>
    <row r="367" spans="2:16" x14ac:dyDescent="0.25">
      <c r="B367" s="20" t="s">
        <v>767</v>
      </c>
      <c r="C367" s="48" t="s">
        <v>768</v>
      </c>
      <c r="D367" s="48"/>
      <c r="E367" s="21" t="s">
        <v>159</v>
      </c>
      <c r="F367" s="22">
        <v>1850</v>
      </c>
      <c r="G367" s="22">
        <v>1850</v>
      </c>
      <c r="H367" s="23">
        <v>22200</v>
      </c>
      <c r="I367" s="24" t="s">
        <v>160</v>
      </c>
      <c r="J367" s="24" t="s">
        <v>306</v>
      </c>
      <c r="K367" s="25" t="s">
        <v>306</v>
      </c>
      <c r="L367" s="26">
        <f t="shared" si="34"/>
        <v>1850</v>
      </c>
      <c r="M367" s="28"/>
      <c r="N367" s="28"/>
      <c r="O367" s="28"/>
      <c r="P367" s="26">
        <f t="shared" si="35"/>
        <v>0</v>
      </c>
    </row>
    <row r="368" spans="2:16" x14ac:dyDescent="0.25">
      <c r="B368" s="53" t="s">
        <v>769</v>
      </c>
      <c r="C368" s="53"/>
      <c r="D368" s="53"/>
      <c r="E368" s="31"/>
      <c r="F368" s="31"/>
      <c r="G368" s="31"/>
      <c r="H368" s="31"/>
      <c r="I368" s="31"/>
      <c r="J368" s="31"/>
      <c r="K368" s="32"/>
      <c r="L368" s="19"/>
      <c r="M368" s="19"/>
      <c r="N368" s="19"/>
      <c r="O368" s="19"/>
      <c r="P368" s="19"/>
    </row>
    <row r="369" spans="2:16" x14ac:dyDescent="0.25">
      <c r="B369" s="20" t="s">
        <v>770</v>
      </c>
      <c r="C369" s="48" t="s">
        <v>771</v>
      </c>
      <c r="D369" s="48"/>
      <c r="E369" s="21" t="s">
        <v>159</v>
      </c>
      <c r="F369" s="22">
        <v>2190</v>
      </c>
      <c r="G369" s="22">
        <v>2190</v>
      </c>
      <c r="H369" s="23">
        <v>17520</v>
      </c>
      <c r="I369" s="24" t="s">
        <v>160</v>
      </c>
      <c r="J369" s="24" t="s">
        <v>330</v>
      </c>
      <c r="K369" s="25" t="s">
        <v>330</v>
      </c>
      <c r="L369" s="26">
        <f t="shared" ref="L369:L384" si="36">ROUND((F369-F369*$O$5/100),2)</f>
        <v>2190</v>
      </c>
      <c r="M369" s="28"/>
      <c r="N369" s="28"/>
      <c r="O369" s="28"/>
      <c r="P369" s="26">
        <f t="shared" ref="P369:P384" si="37">ROUND((O369*L369*K369+N369*L369*I369+M369*L369),2)</f>
        <v>0</v>
      </c>
    </row>
    <row r="370" spans="2:16" x14ac:dyDescent="0.25">
      <c r="B370" s="20" t="s">
        <v>772</v>
      </c>
      <c r="C370" s="48" t="s">
        <v>773</v>
      </c>
      <c r="D370" s="48"/>
      <c r="E370" s="21" t="s">
        <v>159</v>
      </c>
      <c r="F370" s="22">
        <v>10290</v>
      </c>
      <c r="G370" s="22">
        <v>10290</v>
      </c>
      <c r="H370" s="23">
        <v>20580</v>
      </c>
      <c r="I370" s="24" t="s">
        <v>160</v>
      </c>
      <c r="J370" s="24" t="s">
        <v>130</v>
      </c>
      <c r="K370" s="25" t="s">
        <v>130</v>
      </c>
      <c r="L370" s="26">
        <f t="shared" si="36"/>
        <v>10290</v>
      </c>
      <c r="M370" s="28"/>
      <c r="N370" s="28"/>
      <c r="O370" s="28"/>
      <c r="P370" s="26">
        <f t="shared" si="37"/>
        <v>0</v>
      </c>
    </row>
    <row r="371" spans="2:16" x14ac:dyDescent="0.25">
      <c r="B371" s="20" t="s">
        <v>774</v>
      </c>
      <c r="C371" s="48" t="s">
        <v>775</v>
      </c>
      <c r="D371" s="48"/>
      <c r="E371" s="21" t="s">
        <v>159</v>
      </c>
      <c r="F371" s="22">
        <v>10990</v>
      </c>
      <c r="G371" s="22">
        <v>10990</v>
      </c>
      <c r="H371" s="23">
        <v>21980</v>
      </c>
      <c r="I371" s="24" t="s">
        <v>160</v>
      </c>
      <c r="J371" s="24" t="s">
        <v>130</v>
      </c>
      <c r="K371" s="25" t="s">
        <v>130</v>
      </c>
      <c r="L371" s="26">
        <f t="shared" si="36"/>
        <v>10990</v>
      </c>
      <c r="M371" s="28"/>
      <c r="N371" s="28"/>
      <c r="O371" s="28"/>
      <c r="P371" s="26">
        <f t="shared" si="37"/>
        <v>0</v>
      </c>
    </row>
    <row r="372" spans="2:16" x14ac:dyDescent="0.25">
      <c r="B372" s="20" t="s">
        <v>776</v>
      </c>
      <c r="C372" s="48" t="s">
        <v>777</v>
      </c>
      <c r="D372" s="48"/>
      <c r="E372" s="21" t="s">
        <v>159</v>
      </c>
      <c r="F372" s="22">
        <v>2790</v>
      </c>
      <c r="G372" s="22">
        <v>2790</v>
      </c>
      <c r="H372" s="23">
        <v>22320</v>
      </c>
      <c r="I372" s="24" t="s">
        <v>160</v>
      </c>
      <c r="J372" s="24" t="s">
        <v>330</v>
      </c>
      <c r="K372" s="25" t="s">
        <v>330</v>
      </c>
      <c r="L372" s="26">
        <f t="shared" si="36"/>
        <v>2790</v>
      </c>
      <c r="M372" s="28"/>
      <c r="N372" s="28"/>
      <c r="O372" s="28"/>
      <c r="P372" s="26">
        <f t="shared" si="37"/>
        <v>0</v>
      </c>
    </row>
    <row r="373" spans="2:16" x14ac:dyDescent="0.25">
      <c r="B373" s="20" t="s">
        <v>778</v>
      </c>
      <c r="C373" s="48" t="s">
        <v>779</v>
      </c>
      <c r="D373" s="48"/>
      <c r="E373" s="21" t="s">
        <v>159</v>
      </c>
      <c r="F373" s="22">
        <v>3999</v>
      </c>
      <c r="G373" s="22">
        <v>3999</v>
      </c>
      <c r="H373" s="23">
        <v>23994</v>
      </c>
      <c r="I373" s="24" t="s">
        <v>160</v>
      </c>
      <c r="J373" s="24" t="s">
        <v>42</v>
      </c>
      <c r="K373" s="25" t="s">
        <v>42</v>
      </c>
      <c r="L373" s="26">
        <f t="shared" si="36"/>
        <v>3999</v>
      </c>
      <c r="M373" s="28"/>
      <c r="N373" s="28"/>
      <c r="O373" s="28"/>
      <c r="P373" s="26">
        <f t="shared" si="37"/>
        <v>0</v>
      </c>
    </row>
    <row r="374" spans="2:16" x14ac:dyDescent="0.25">
      <c r="B374" s="20" t="s">
        <v>780</v>
      </c>
      <c r="C374" s="48" t="s">
        <v>781</v>
      </c>
      <c r="D374" s="48"/>
      <c r="E374" s="21" t="s">
        <v>159</v>
      </c>
      <c r="F374" s="22">
        <v>1990</v>
      </c>
      <c r="G374" s="22">
        <v>1990</v>
      </c>
      <c r="H374" s="23">
        <v>23880</v>
      </c>
      <c r="I374" s="24" t="s">
        <v>160</v>
      </c>
      <c r="J374" s="24" t="s">
        <v>306</v>
      </c>
      <c r="K374" s="25" t="s">
        <v>306</v>
      </c>
      <c r="L374" s="26">
        <f t="shared" si="36"/>
        <v>1990</v>
      </c>
      <c r="M374" s="28"/>
      <c r="N374" s="28"/>
      <c r="O374" s="28"/>
      <c r="P374" s="26">
        <f t="shared" si="37"/>
        <v>0</v>
      </c>
    </row>
    <row r="375" spans="2:16" x14ac:dyDescent="0.25">
      <c r="B375" s="20" t="s">
        <v>782</v>
      </c>
      <c r="C375" s="48" t="s">
        <v>783</v>
      </c>
      <c r="D375" s="48"/>
      <c r="E375" s="21" t="s">
        <v>159</v>
      </c>
      <c r="F375" s="22">
        <v>7490</v>
      </c>
      <c r="G375" s="22">
        <v>7490</v>
      </c>
      <c r="H375" s="23">
        <v>29960</v>
      </c>
      <c r="I375" s="24" t="s">
        <v>160</v>
      </c>
      <c r="J375" s="24" t="s">
        <v>79</v>
      </c>
      <c r="K375" s="25" t="s">
        <v>79</v>
      </c>
      <c r="L375" s="26">
        <f t="shared" si="36"/>
        <v>7490</v>
      </c>
      <c r="M375" s="28"/>
      <c r="N375" s="28"/>
      <c r="O375" s="28"/>
      <c r="P375" s="26">
        <f t="shared" si="37"/>
        <v>0</v>
      </c>
    </row>
    <row r="376" spans="2:16" x14ac:dyDescent="0.25">
      <c r="B376" s="20" t="s">
        <v>784</v>
      </c>
      <c r="C376" s="48" t="s">
        <v>785</v>
      </c>
      <c r="D376" s="48"/>
      <c r="E376" s="21" t="s">
        <v>159</v>
      </c>
      <c r="F376" s="22">
        <v>2790</v>
      </c>
      <c r="G376" s="22">
        <v>2790</v>
      </c>
      <c r="H376" s="23">
        <v>22320</v>
      </c>
      <c r="I376" s="24" t="s">
        <v>160</v>
      </c>
      <c r="J376" s="24" t="s">
        <v>330</v>
      </c>
      <c r="K376" s="25" t="s">
        <v>330</v>
      </c>
      <c r="L376" s="26">
        <f t="shared" si="36"/>
        <v>2790</v>
      </c>
      <c r="M376" s="28"/>
      <c r="N376" s="28"/>
      <c r="O376" s="28"/>
      <c r="P376" s="26">
        <f t="shared" si="37"/>
        <v>0</v>
      </c>
    </row>
    <row r="377" spans="2:16" x14ac:dyDescent="0.25">
      <c r="B377" s="20" t="s">
        <v>786</v>
      </c>
      <c r="C377" s="48" t="s">
        <v>787</v>
      </c>
      <c r="D377" s="48"/>
      <c r="E377" s="21" t="s">
        <v>159</v>
      </c>
      <c r="F377" s="22">
        <v>5999</v>
      </c>
      <c r="G377" s="22">
        <v>5999</v>
      </c>
      <c r="H377" s="23">
        <v>35994</v>
      </c>
      <c r="I377" s="24" t="s">
        <v>160</v>
      </c>
      <c r="J377" s="24" t="s">
        <v>42</v>
      </c>
      <c r="K377" s="25" t="s">
        <v>42</v>
      </c>
      <c r="L377" s="26">
        <f t="shared" si="36"/>
        <v>5999</v>
      </c>
      <c r="M377" s="28"/>
      <c r="N377" s="28"/>
      <c r="O377" s="28"/>
      <c r="P377" s="26">
        <f t="shared" si="37"/>
        <v>0</v>
      </c>
    </row>
    <row r="378" spans="2:16" x14ac:dyDescent="0.25">
      <c r="B378" s="20" t="s">
        <v>788</v>
      </c>
      <c r="C378" s="48" t="s">
        <v>789</v>
      </c>
      <c r="D378" s="48"/>
      <c r="E378" s="21" t="s">
        <v>159</v>
      </c>
      <c r="F378" s="22">
        <v>1990</v>
      </c>
      <c r="G378" s="22">
        <v>1990</v>
      </c>
      <c r="H378" s="23">
        <v>23880</v>
      </c>
      <c r="I378" s="24" t="s">
        <v>160</v>
      </c>
      <c r="J378" s="24" t="s">
        <v>306</v>
      </c>
      <c r="K378" s="25" t="s">
        <v>306</v>
      </c>
      <c r="L378" s="26">
        <f t="shared" si="36"/>
        <v>1990</v>
      </c>
      <c r="M378" s="28"/>
      <c r="N378" s="28"/>
      <c r="O378" s="28"/>
      <c r="P378" s="26">
        <f t="shared" si="37"/>
        <v>0</v>
      </c>
    </row>
    <row r="379" spans="2:16" x14ac:dyDescent="0.25">
      <c r="B379" s="20" t="s">
        <v>790</v>
      </c>
      <c r="C379" s="48" t="s">
        <v>791</v>
      </c>
      <c r="D379" s="48"/>
      <c r="E379" s="21" t="s">
        <v>159</v>
      </c>
      <c r="F379" s="22">
        <v>7490</v>
      </c>
      <c r="G379" s="22">
        <v>7490</v>
      </c>
      <c r="H379" s="23">
        <v>29960</v>
      </c>
      <c r="I379" s="24" t="s">
        <v>160</v>
      </c>
      <c r="J379" s="24" t="s">
        <v>79</v>
      </c>
      <c r="K379" s="25" t="s">
        <v>79</v>
      </c>
      <c r="L379" s="26">
        <f t="shared" si="36"/>
        <v>7490</v>
      </c>
      <c r="M379" s="28"/>
      <c r="N379" s="28"/>
      <c r="O379" s="28"/>
      <c r="P379" s="26">
        <f t="shared" si="37"/>
        <v>0</v>
      </c>
    </row>
    <row r="380" spans="2:16" x14ac:dyDescent="0.25">
      <c r="B380" s="20" t="s">
        <v>792</v>
      </c>
      <c r="C380" s="48" t="s">
        <v>793</v>
      </c>
      <c r="D380" s="48"/>
      <c r="E380" s="21" t="s">
        <v>159</v>
      </c>
      <c r="F380" s="22">
        <v>8999</v>
      </c>
      <c r="G380" s="22">
        <v>8999</v>
      </c>
      <c r="H380" s="23">
        <v>17998</v>
      </c>
      <c r="I380" s="24" t="s">
        <v>160</v>
      </c>
      <c r="J380" s="24" t="s">
        <v>130</v>
      </c>
      <c r="K380" s="25" t="s">
        <v>130</v>
      </c>
      <c r="L380" s="26">
        <f t="shared" si="36"/>
        <v>8999</v>
      </c>
      <c r="M380" s="28"/>
      <c r="N380" s="28"/>
      <c r="O380" s="28"/>
      <c r="P380" s="26">
        <f t="shared" si="37"/>
        <v>0</v>
      </c>
    </row>
    <row r="381" spans="2:16" x14ac:dyDescent="0.25">
      <c r="B381" s="20" t="s">
        <v>794</v>
      </c>
      <c r="C381" s="48" t="s">
        <v>795</v>
      </c>
      <c r="D381" s="48"/>
      <c r="E381" s="21" t="s">
        <v>159</v>
      </c>
      <c r="F381" s="22">
        <v>10990</v>
      </c>
      <c r="G381" s="22">
        <v>10990</v>
      </c>
      <c r="H381" s="23">
        <v>21980</v>
      </c>
      <c r="I381" s="24" t="s">
        <v>160</v>
      </c>
      <c r="J381" s="24" t="s">
        <v>130</v>
      </c>
      <c r="K381" s="25" t="s">
        <v>130</v>
      </c>
      <c r="L381" s="26">
        <f t="shared" si="36"/>
        <v>10990</v>
      </c>
      <c r="M381" s="28"/>
      <c r="N381" s="28"/>
      <c r="O381" s="28"/>
      <c r="P381" s="26">
        <f t="shared" si="37"/>
        <v>0</v>
      </c>
    </row>
    <row r="382" spans="2:16" x14ac:dyDescent="0.25">
      <c r="B382" s="20" t="s">
        <v>796</v>
      </c>
      <c r="C382" s="48" t="s">
        <v>797</v>
      </c>
      <c r="D382" s="48"/>
      <c r="E382" s="21" t="s">
        <v>159</v>
      </c>
      <c r="F382" s="22">
        <v>1990</v>
      </c>
      <c r="G382" s="22">
        <v>1990</v>
      </c>
      <c r="H382" s="23">
        <v>23880</v>
      </c>
      <c r="I382" s="24" t="s">
        <v>160</v>
      </c>
      <c r="J382" s="24" t="s">
        <v>306</v>
      </c>
      <c r="K382" s="25" t="s">
        <v>306</v>
      </c>
      <c r="L382" s="26">
        <f t="shared" si="36"/>
        <v>1990</v>
      </c>
      <c r="M382" s="28"/>
      <c r="N382" s="28"/>
      <c r="O382" s="28"/>
      <c r="P382" s="26">
        <f t="shared" si="37"/>
        <v>0</v>
      </c>
    </row>
    <row r="383" spans="2:16" x14ac:dyDescent="0.25">
      <c r="B383" s="20" t="s">
        <v>798</v>
      </c>
      <c r="C383" s="48" t="s">
        <v>799</v>
      </c>
      <c r="D383" s="48"/>
      <c r="E383" s="21" t="s">
        <v>159</v>
      </c>
      <c r="F383" s="22">
        <v>2790</v>
      </c>
      <c r="G383" s="22">
        <v>2790</v>
      </c>
      <c r="H383" s="23">
        <v>22320</v>
      </c>
      <c r="I383" s="24" t="s">
        <v>160</v>
      </c>
      <c r="J383" s="24" t="s">
        <v>330</v>
      </c>
      <c r="K383" s="25" t="s">
        <v>330</v>
      </c>
      <c r="L383" s="26">
        <f t="shared" si="36"/>
        <v>2790</v>
      </c>
      <c r="M383" s="28"/>
      <c r="N383" s="28"/>
      <c r="O383" s="28"/>
      <c r="P383" s="26">
        <f t="shared" si="37"/>
        <v>0</v>
      </c>
    </row>
    <row r="384" spans="2:16" x14ac:dyDescent="0.25">
      <c r="B384" s="20" t="s">
        <v>800</v>
      </c>
      <c r="C384" s="48" t="s">
        <v>801</v>
      </c>
      <c r="D384" s="48"/>
      <c r="E384" s="21" t="s">
        <v>159</v>
      </c>
      <c r="F384" s="22">
        <v>11990</v>
      </c>
      <c r="G384" s="22">
        <v>11990</v>
      </c>
      <c r="H384" s="23">
        <v>23980</v>
      </c>
      <c r="I384" s="24" t="s">
        <v>160</v>
      </c>
      <c r="J384" s="24" t="s">
        <v>130</v>
      </c>
      <c r="K384" s="25" t="s">
        <v>130</v>
      </c>
      <c r="L384" s="26">
        <f t="shared" si="36"/>
        <v>11990</v>
      </c>
      <c r="M384" s="28"/>
      <c r="N384" s="28"/>
      <c r="O384" s="28"/>
      <c r="P384" s="26">
        <f t="shared" si="37"/>
        <v>0</v>
      </c>
    </row>
    <row r="385" spans="2:16" x14ac:dyDescent="0.25">
      <c r="B385" s="53" t="s">
        <v>802</v>
      </c>
      <c r="C385" s="53"/>
      <c r="D385" s="53"/>
      <c r="E385" s="31"/>
      <c r="F385" s="31"/>
      <c r="G385" s="31"/>
      <c r="H385" s="31"/>
      <c r="I385" s="31"/>
      <c r="J385" s="31"/>
      <c r="K385" s="32"/>
      <c r="L385" s="19"/>
      <c r="M385" s="19"/>
      <c r="N385" s="19"/>
      <c r="O385" s="19"/>
      <c r="P385" s="19"/>
    </row>
    <row r="386" spans="2:16" x14ac:dyDescent="0.25">
      <c r="B386" s="20" t="s">
        <v>803</v>
      </c>
      <c r="C386" s="48" t="s">
        <v>804</v>
      </c>
      <c r="D386" s="48"/>
      <c r="E386" s="21" t="s">
        <v>159</v>
      </c>
      <c r="F386" s="22">
        <v>1890</v>
      </c>
      <c r="G386" s="22">
        <v>1890</v>
      </c>
      <c r="H386" s="23">
        <v>34020</v>
      </c>
      <c r="I386" s="24" t="s">
        <v>160</v>
      </c>
      <c r="J386" s="24" t="s">
        <v>89</v>
      </c>
      <c r="K386" s="25" t="s">
        <v>89</v>
      </c>
      <c r="L386" s="26">
        <f>ROUND((F386-F386*$O$5/100),2)</f>
        <v>1890</v>
      </c>
      <c r="M386" s="28"/>
      <c r="N386" s="28"/>
      <c r="O386" s="28"/>
      <c r="P386" s="26">
        <f>ROUND((O386*L386*K386+N386*L386*I386+M386*L386),2)</f>
        <v>0</v>
      </c>
    </row>
    <row r="387" spans="2:16" x14ac:dyDescent="0.25">
      <c r="B387" s="20" t="s">
        <v>805</v>
      </c>
      <c r="C387" s="48" t="s">
        <v>806</v>
      </c>
      <c r="D387" s="48"/>
      <c r="E387" s="21" t="s">
        <v>159</v>
      </c>
      <c r="F387" s="22">
        <v>51990</v>
      </c>
      <c r="G387" s="22">
        <v>51990</v>
      </c>
      <c r="H387" s="23">
        <v>51990</v>
      </c>
      <c r="I387" s="24" t="s">
        <v>160</v>
      </c>
      <c r="J387" s="24" t="s">
        <v>160</v>
      </c>
      <c r="K387" s="25" t="s">
        <v>160</v>
      </c>
      <c r="L387" s="26">
        <f>ROUND((F387-F387*$O$5/100),2)</f>
        <v>51990</v>
      </c>
      <c r="M387" s="28"/>
      <c r="N387" s="28"/>
      <c r="O387" s="28"/>
      <c r="P387" s="26">
        <f>ROUND((O387*L387*K387+N387*L387*I387+M387*L387),2)</f>
        <v>0</v>
      </c>
    </row>
    <row r="388" spans="2:16" x14ac:dyDescent="0.25">
      <c r="B388" s="20" t="s">
        <v>807</v>
      </c>
      <c r="C388" s="48" t="s">
        <v>808</v>
      </c>
      <c r="D388" s="48"/>
      <c r="E388" s="21" t="s">
        <v>159</v>
      </c>
      <c r="F388" s="22">
        <v>46990</v>
      </c>
      <c r="G388" s="22">
        <v>46990</v>
      </c>
      <c r="H388" s="23">
        <v>46990</v>
      </c>
      <c r="I388" s="24" t="s">
        <v>160</v>
      </c>
      <c r="J388" s="24" t="s">
        <v>160</v>
      </c>
      <c r="K388" s="25" t="s">
        <v>160</v>
      </c>
      <c r="L388" s="26">
        <f>ROUND((F388-F388*$O$5/100),2)</f>
        <v>46990</v>
      </c>
      <c r="M388" s="28"/>
      <c r="N388" s="28"/>
      <c r="O388" s="28"/>
      <c r="P388" s="26">
        <f>ROUND((O388*L388*K388+N388*L388*I388+M388*L388),2)</f>
        <v>0</v>
      </c>
    </row>
    <row r="389" spans="2:16" x14ac:dyDescent="0.25">
      <c r="B389" s="20" t="s">
        <v>809</v>
      </c>
      <c r="C389" s="48" t="s">
        <v>810</v>
      </c>
      <c r="D389" s="48"/>
      <c r="E389" s="21" t="s">
        <v>159</v>
      </c>
      <c r="F389" s="22">
        <v>44990</v>
      </c>
      <c r="G389" s="22">
        <v>44990</v>
      </c>
      <c r="H389" s="23">
        <v>44990</v>
      </c>
      <c r="I389" s="24" t="s">
        <v>160</v>
      </c>
      <c r="J389" s="24" t="s">
        <v>160</v>
      </c>
      <c r="K389" s="25" t="s">
        <v>160</v>
      </c>
      <c r="L389" s="26">
        <f>ROUND((F389-F389*$O$5/100),2)</f>
        <v>44990</v>
      </c>
      <c r="M389" s="28"/>
      <c r="N389" s="28"/>
      <c r="O389" s="28"/>
      <c r="P389" s="26">
        <f>ROUND((O389*L389*K389+N389*L389*I389+M389*L389),2)</f>
        <v>0</v>
      </c>
    </row>
    <row r="390" spans="2:16" x14ac:dyDescent="0.25">
      <c r="B390" s="53" t="s">
        <v>811</v>
      </c>
      <c r="C390" s="53"/>
      <c r="D390" s="53"/>
      <c r="E390" s="31"/>
      <c r="F390" s="31"/>
      <c r="G390" s="31"/>
      <c r="H390" s="31"/>
      <c r="I390" s="31"/>
      <c r="J390" s="31"/>
      <c r="K390" s="32"/>
      <c r="L390" s="19"/>
      <c r="M390" s="19"/>
      <c r="N390" s="19"/>
      <c r="O390" s="19"/>
      <c r="P390" s="19"/>
    </row>
    <row r="391" spans="2:16" x14ac:dyDescent="0.25">
      <c r="B391" s="20" t="s">
        <v>812</v>
      </c>
      <c r="C391" s="48" t="s">
        <v>813</v>
      </c>
      <c r="D391" s="48"/>
      <c r="E391" s="21" t="s">
        <v>159</v>
      </c>
      <c r="F391" s="22">
        <v>17500</v>
      </c>
      <c r="G391" s="22">
        <v>17500</v>
      </c>
      <c r="H391" s="23">
        <v>17500</v>
      </c>
      <c r="I391" s="24" t="s">
        <v>160</v>
      </c>
      <c r="J391" s="24" t="s">
        <v>160</v>
      </c>
      <c r="K391" s="25" t="s">
        <v>160</v>
      </c>
      <c r="L391" s="26">
        <f t="shared" ref="L391:L428" si="38">ROUND((F391-F391*$O$5/100),2)</f>
        <v>17500</v>
      </c>
      <c r="M391" s="28"/>
      <c r="N391" s="28"/>
      <c r="O391" s="28"/>
      <c r="P391" s="26">
        <f t="shared" ref="P391:P428" si="39">ROUND((O391*L391*K391+N391*L391*I391+M391*L391),2)</f>
        <v>0</v>
      </c>
    </row>
    <row r="392" spans="2:16" x14ac:dyDescent="0.25">
      <c r="B392" s="20" t="s">
        <v>814</v>
      </c>
      <c r="C392" s="48" t="s">
        <v>815</v>
      </c>
      <c r="D392" s="48"/>
      <c r="E392" s="21" t="s">
        <v>159</v>
      </c>
      <c r="F392" s="22">
        <v>2190</v>
      </c>
      <c r="G392" s="22">
        <v>2190</v>
      </c>
      <c r="H392" s="23">
        <v>26280</v>
      </c>
      <c r="I392" s="24" t="s">
        <v>160</v>
      </c>
      <c r="J392" s="24" t="s">
        <v>306</v>
      </c>
      <c r="K392" s="25" t="s">
        <v>306</v>
      </c>
      <c r="L392" s="26">
        <f t="shared" si="38"/>
        <v>2190</v>
      </c>
      <c r="M392" s="28"/>
      <c r="N392" s="28"/>
      <c r="O392" s="28"/>
      <c r="P392" s="26">
        <f t="shared" si="39"/>
        <v>0</v>
      </c>
    </row>
    <row r="393" spans="2:16" x14ac:dyDescent="0.25">
      <c r="B393" s="20" t="s">
        <v>816</v>
      </c>
      <c r="C393" s="48" t="s">
        <v>817</v>
      </c>
      <c r="D393" s="48"/>
      <c r="E393" s="21" t="s">
        <v>159</v>
      </c>
      <c r="F393" s="22">
        <v>29990</v>
      </c>
      <c r="G393" s="22">
        <v>29990</v>
      </c>
      <c r="H393" s="23">
        <v>29990</v>
      </c>
      <c r="I393" s="24" t="s">
        <v>160</v>
      </c>
      <c r="J393" s="24" t="s">
        <v>160</v>
      </c>
      <c r="K393" s="25" t="s">
        <v>160</v>
      </c>
      <c r="L393" s="26">
        <f t="shared" si="38"/>
        <v>29990</v>
      </c>
      <c r="M393" s="28"/>
      <c r="N393" s="28"/>
      <c r="O393" s="28"/>
      <c r="P393" s="26">
        <f t="shared" si="39"/>
        <v>0</v>
      </c>
    </row>
    <row r="394" spans="2:16" x14ac:dyDescent="0.25">
      <c r="B394" s="20" t="s">
        <v>818</v>
      </c>
      <c r="C394" s="48" t="s">
        <v>819</v>
      </c>
      <c r="D394" s="48"/>
      <c r="E394" s="21" t="s">
        <v>159</v>
      </c>
      <c r="F394" s="22">
        <v>66990</v>
      </c>
      <c r="G394" s="22">
        <v>66990</v>
      </c>
      <c r="H394" s="23">
        <v>66990</v>
      </c>
      <c r="I394" s="24" t="s">
        <v>160</v>
      </c>
      <c r="J394" s="24" t="s">
        <v>160</v>
      </c>
      <c r="K394" s="25" t="s">
        <v>160</v>
      </c>
      <c r="L394" s="26">
        <f t="shared" si="38"/>
        <v>66990</v>
      </c>
      <c r="M394" s="28"/>
      <c r="N394" s="28"/>
      <c r="O394" s="28"/>
      <c r="P394" s="26">
        <f t="shared" si="39"/>
        <v>0</v>
      </c>
    </row>
    <row r="395" spans="2:16" x14ac:dyDescent="0.25">
      <c r="B395" s="20" t="s">
        <v>820</v>
      </c>
      <c r="C395" s="48" t="s">
        <v>821</v>
      </c>
      <c r="D395" s="48"/>
      <c r="E395" s="21" t="s">
        <v>159</v>
      </c>
      <c r="F395" s="22">
        <v>3990</v>
      </c>
      <c r="G395" s="22">
        <v>3990</v>
      </c>
      <c r="H395" s="23">
        <v>15960</v>
      </c>
      <c r="I395" s="24" t="s">
        <v>160</v>
      </c>
      <c r="J395" s="24" t="s">
        <v>79</v>
      </c>
      <c r="K395" s="25" t="s">
        <v>79</v>
      </c>
      <c r="L395" s="26">
        <f t="shared" si="38"/>
        <v>3990</v>
      </c>
      <c r="M395" s="28"/>
      <c r="N395" s="28"/>
      <c r="O395" s="28"/>
      <c r="P395" s="26">
        <f t="shared" si="39"/>
        <v>0</v>
      </c>
    </row>
    <row r="396" spans="2:16" x14ac:dyDescent="0.25">
      <c r="B396" s="20" t="s">
        <v>822</v>
      </c>
      <c r="C396" s="48" t="s">
        <v>823</v>
      </c>
      <c r="D396" s="48"/>
      <c r="E396" s="21" t="s">
        <v>159</v>
      </c>
      <c r="F396" s="22">
        <v>29500</v>
      </c>
      <c r="G396" s="22">
        <v>29500</v>
      </c>
      <c r="H396" s="23">
        <v>29500</v>
      </c>
      <c r="I396" s="24" t="s">
        <v>160</v>
      </c>
      <c r="J396" s="24" t="s">
        <v>160</v>
      </c>
      <c r="K396" s="25" t="s">
        <v>160</v>
      </c>
      <c r="L396" s="26">
        <f t="shared" si="38"/>
        <v>29500</v>
      </c>
      <c r="M396" s="28"/>
      <c r="N396" s="28"/>
      <c r="O396" s="28"/>
      <c r="P396" s="26">
        <f t="shared" si="39"/>
        <v>0</v>
      </c>
    </row>
    <row r="397" spans="2:16" x14ac:dyDescent="0.25">
      <c r="B397" s="20" t="s">
        <v>824</v>
      </c>
      <c r="C397" s="48" t="s">
        <v>825</v>
      </c>
      <c r="D397" s="48"/>
      <c r="E397" s="21" t="s">
        <v>159</v>
      </c>
      <c r="F397" s="22">
        <v>29500</v>
      </c>
      <c r="G397" s="22">
        <v>29500</v>
      </c>
      <c r="H397" s="23">
        <v>29500</v>
      </c>
      <c r="I397" s="24" t="s">
        <v>160</v>
      </c>
      <c r="J397" s="24" t="s">
        <v>160</v>
      </c>
      <c r="K397" s="25" t="s">
        <v>160</v>
      </c>
      <c r="L397" s="26">
        <f t="shared" si="38"/>
        <v>29500</v>
      </c>
      <c r="M397" s="28"/>
      <c r="N397" s="28"/>
      <c r="O397" s="28"/>
      <c r="P397" s="26">
        <f t="shared" si="39"/>
        <v>0</v>
      </c>
    </row>
    <row r="398" spans="2:16" x14ac:dyDescent="0.25">
      <c r="B398" s="20" t="s">
        <v>826</v>
      </c>
      <c r="C398" s="48" t="s">
        <v>827</v>
      </c>
      <c r="D398" s="48"/>
      <c r="E398" s="21" t="s">
        <v>159</v>
      </c>
      <c r="F398" s="22">
        <v>3990</v>
      </c>
      <c r="G398" s="22">
        <v>3990</v>
      </c>
      <c r="H398" s="23">
        <v>15960</v>
      </c>
      <c r="I398" s="24" t="s">
        <v>160</v>
      </c>
      <c r="J398" s="24" t="s">
        <v>79</v>
      </c>
      <c r="K398" s="25" t="s">
        <v>79</v>
      </c>
      <c r="L398" s="26">
        <f t="shared" si="38"/>
        <v>3990</v>
      </c>
      <c r="M398" s="28"/>
      <c r="N398" s="28"/>
      <c r="O398" s="28"/>
      <c r="P398" s="26">
        <f t="shared" si="39"/>
        <v>0</v>
      </c>
    </row>
    <row r="399" spans="2:16" x14ac:dyDescent="0.25">
      <c r="B399" s="20" t="s">
        <v>828</v>
      </c>
      <c r="C399" s="48" t="s">
        <v>829</v>
      </c>
      <c r="D399" s="48"/>
      <c r="E399" s="21" t="s">
        <v>159</v>
      </c>
      <c r="F399" s="22">
        <v>21500</v>
      </c>
      <c r="G399" s="22">
        <v>21500</v>
      </c>
      <c r="H399" s="23">
        <v>21500</v>
      </c>
      <c r="I399" s="24" t="s">
        <v>160</v>
      </c>
      <c r="J399" s="24" t="s">
        <v>160</v>
      </c>
      <c r="K399" s="25" t="s">
        <v>160</v>
      </c>
      <c r="L399" s="26">
        <f t="shared" si="38"/>
        <v>21500</v>
      </c>
      <c r="M399" s="28"/>
      <c r="N399" s="28"/>
      <c r="O399" s="28"/>
      <c r="P399" s="26">
        <f t="shared" si="39"/>
        <v>0</v>
      </c>
    </row>
    <row r="400" spans="2:16" x14ac:dyDescent="0.25">
      <c r="B400" s="20" t="s">
        <v>830</v>
      </c>
      <c r="C400" s="48" t="s">
        <v>831</v>
      </c>
      <c r="D400" s="48"/>
      <c r="E400" s="21" t="s">
        <v>159</v>
      </c>
      <c r="F400" s="22">
        <v>5990</v>
      </c>
      <c r="G400" s="22">
        <v>5990</v>
      </c>
      <c r="H400" s="23">
        <v>23960</v>
      </c>
      <c r="I400" s="24" t="s">
        <v>160</v>
      </c>
      <c r="J400" s="24" t="s">
        <v>79</v>
      </c>
      <c r="K400" s="25" t="s">
        <v>79</v>
      </c>
      <c r="L400" s="26">
        <f t="shared" si="38"/>
        <v>5990</v>
      </c>
      <c r="M400" s="28"/>
      <c r="N400" s="28"/>
      <c r="O400" s="28"/>
      <c r="P400" s="26">
        <f t="shared" si="39"/>
        <v>0</v>
      </c>
    </row>
    <row r="401" spans="2:16" x14ac:dyDescent="0.25">
      <c r="B401" s="20" t="s">
        <v>832</v>
      </c>
      <c r="C401" s="48" t="s">
        <v>833</v>
      </c>
      <c r="D401" s="48"/>
      <c r="E401" s="21" t="s">
        <v>159</v>
      </c>
      <c r="F401" s="22">
        <v>2190</v>
      </c>
      <c r="G401" s="22">
        <v>2190</v>
      </c>
      <c r="H401" s="23">
        <v>26280</v>
      </c>
      <c r="I401" s="24" t="s">
        <v>160</v>
      </c>
      <c r="J401" s="24" t="s">
        <v>306</v>
      </c>
      <c r="K401" s="25" t="s">
        <v>306</v>
      </c>
      <c r="L401" s="26">
        <f t="shared" si="38"/>
        <v>2190</v>
      </c>
      <c r="M401" s="28"/>
      <c r="N401" s="28"/>
      <c r="O401" s="28"/>
      <c r="P401" s="26">
        <f t="shared" si="39"/>
        <v>0</v>
      </c>
    </row>
    <row r="402" spans="2:16" x14ac:dyDescent="0.25">
      <c r="B402" s="20" t="s">
        <v>834</v>
      </c>
      <c r="C402" s="48" t="s">
        <v>835</v>
      </c>
      <c r="D402" s="48"/>
      <c r="E402" s="21" t="s">
        <v>159</v>
      </c>
      <c r="F402" s="22">
        <v>2290</v>
      </c>
      <c r="G402" s="22">
        <v>2290</v>
      </c>
      <c r="H402" s="23">
        <v>27480</v>
      </c>
      <c r="I402" s="24" t="s">
        <v>160</v>
      </c>
      <c r="J402" s="24" t="s">
        <v>306</v>
      </c>
      <c r="K402" s="25" t="s">
        <v>306</v>
      </c>
      <c r="L402" s="26">
        <f t="shared" si="38"/>
        <v>2290</v>
      </c>
      <c r="M402" s="28"/>
      <c r="N402" s="28"/>
      <c r="O402" s="28"/>
      <c r="P402" s="26">
        <f t="shared" si="39"/>
        <v>0</v>
      </c>
    </row>
    <row r="403" spans="2:16" x14ac:dyDescent="0.25">
      <c r="B403" s="20" t="s">
        <v>836</v>
      </c>
      <c r="C403" s="48" t="s">
        <v>837</v>
      </c>
      <c r="D403" s="48"/>
      <c r="E403" s="21" t="s">
        <v>159</v>
      </c>
      <c r="F403" s="22">
        <v>14500</v>
      </c>
      <c r="G403" s="22">
        <v>14500</v>
      </c>
      <c r="H403" s="23">
        <v>14500</v>
      </c>
      <c r="I403" s="24" t="s">
        <v>160</v>
      </c>
      <c r="J403" s="24" t="s">
        <v>160</v>
      </c>
      <c r="K403" s="25" t="s">
        <v>160</v>
      </c>
      <c r="L403" s="26">
        <f t="shared" si="38"/>
        <v>14500</v>
      </c>
      <c r="M403" s="28"/>
      <c r="N403" s="28"/>
      <c r="O403" s="28"/>
      <c r="P403" s="26">
        <f t="shared" si="39"/>
        <v>0</v>
      </c>
    </row>
    <row r="404" spans="2:16" x14ac:dyDescent="0.25">
      <c r="B404" s="20" t="s">
        <v>838</v>
      </c>
      <c r="C404" s="48" t="s">
        <v>839</v>
      </c>
      <c r="D404" s="48"/>
      <c r="E404" s="21" t="s">
        <v>159</v>
      </c>
      <c r="F404" s="22">
        <v>4490</v>
      </c>
      <c r="G404" s="22">
        <v>4490</v>
      </c>
      <c r="H404" s="23">
        <v>17960</v>
      </c>
      <c r="I404" s="24" t="s">
        <v>160</v>
      </c>
      <c r="J404" s="24" t="s">
        <v>79</v>
      </c>
      <c r="K404" s="25" t="s">
        <v>79</v>
      </c>
      <c r="L404" s="26">
        <f t="shared" si="38"/>
        <v>4490</v>
      </c>
      <c r="M404" s="28"/>
      <c r="N404" s="28"/>
      <c r="O404" s="28"/>
      <c r="P404" s="26">
        <f t="shared" si="39"/>
        <v>0</v>
      </c>
    </row>
    <row r="405" spans="2:16" x14ac:dyDescent="0.25">
      <c r="B405" s="20" t="s">
        <v>840</v>
      </c>
      <c r="C405" s="48" t="s">
        <v>841</v>
      </c>
      <c r="D405" s="48"/>
      <c r="E405" s="21" t="s">
        <v>159</v>
      </c>
      <c r="F405" s="22">
        <v>5990</v>
      </c>
      <c r="G405" s="22">
        <v>5990</v>
      </c>
      <c r="H405" s="23">
        <v>23960</v>
      </c>
      <c r="I405" s="24" t="s">
        <v>160</v>
      </c>
      <c r="J405" s="24" t="s">
        <v>79</v>
      </c>
      <c r="K405" s="25" t="s">
        <v>79</v>
      </c>
      <c r="L405" s="26">
        <f t="shared" si="38"/>
        <v>5990</v>
      </c>
      <c r="M405" s="28"/>
      <c r="N405" s="28"/>
      <c r="O405" s="28"/>
      <c r="P405" s="26">
        <f t="shared" si="39"/>
        <v>0</v>
      </c>
    </row>
    <row r="406" spans="2:16" x14ac:dyDescent="0.25">
      <c r="B406" s="20" t="s">
        <v>842</v>
      </c>
      <c r="C406" s="48" t="s">
        <v>843</v>
      </c>
      <c r="D406" s="48"/>
      <c r="E406" s="21" t="s">
        <v>159</v>
      </c>
      <c r="F406" s="22">
        <v>29500</v>
      </c>
      <c r="G406" s="22">
        <v>29500</v>
      </c>
      <c r="H406" s="23">
        <v>29500</v>
      </c>
      <c r="I406" s="24" t="s">
        <v>160</v>
      </c>
      <c r="J406" s="24" t="s">
        <v>160</v>
      </c>
      <c r="K406" s="25" t="s">
        <v>160</v>
      </c>
      <c r="L406" s="26">
        <f t="shared" si="38"/>
        <v>29500</v>
      </c>
      <c r="M406" s="28"/>
      <c r="N406" s="28"/>
      <c r="O406" s="28"/>
      <c r="P406" s="26">
        <f t="shared" si="39"/>
        <v>0</v>
      </c>
    </row>
    <row r="407" spans="2:16" x14ac:dyDescent="0.25">
      <c r="B407" s="20" t="s">
        <v>844</v>
      </c>
      <c r="C407" s="48" t="s">
        <v>845</v>
      </c>
      <c r="D407" s="48"/>
      <c r="E407" s="21" t="s">
        <v>159</v>
      </c>
      <c r="F407" s="22">
        <v>34990</v>
      </c>
      <c r="G407" s="22">
        <v>34990</v>
      </c>
      <c r="H407" s="23">
        <v>34990</v>
      </c>
      <c r="I407" s="24" t="s">
        <v>160</v>
      </c>
      <c r="J407" s="24" t="s">
        <v>160</v>
      </c>
      <c r="K407" s="25" t="s">
        <v>160</v>
      </c>
      <c r="L407" s="26">
        <f t="shared" si="38"/>
        <v>34990</v>
      </c>
      <c r="M407" s="28"/>
      <c r="N407" s="28"/>
      <c r="O407" s="28"/>
      <c r="P407" s="26">
        <f t="shared" si="39"/>
        <v>0</v>
      </c>
    </row>
    <row r="408" spans="2:16" x14ac:dyDescent="0.25">
      <c r="B408" s="20" t="s">
        <v>846</v>
      </c>
      <c r="C408" s="48" t="s">
        <v>847</v>
      </c>
      <c r="D408" s="48"/>
      <c r="E408" s="21" t="s">
        <v>159</v>
      </c>
      <c r="F408" s="22">
        <v>66990</v>
      </c>
      <c r="G408" s="22">
        <v>66990</v>
      </c>
      <c r="H408" s="23">
        <v>66990</v>
      </c>
      <c r="I408" s="24" t="s">
        <v>160</v>
      </c>
      <c r="J408" s="24" t="s">
        <v>160</v>
      </c>
      <c r="K408" s="25" t="s">
        <v>160</v>
      </c>
      <c r="L408" s="26">
        <f t="shared" si="38"/>
        <v>66990</v>
      </c>
      <c r="M408" s="28"/>
      <c r="N408" s="28"/>
      <c r="O408" s="28"/>
      <c r="P408" s="26">
        <f t="shared" si="39"/>
        <v>0</v>
      </c>
    </row>
    <row r="409" spans="2:16" x14ac:dyDescent="0.25">
      <c r="B409" s="20" t="s">
        <v>848</v>
      </c>
      <c r="C409" s="48" t="s">
        <v>849</v>
      </c>
      <c r="D409" s="48"/>
      <c r="E409" s="21" t="s">
        <v>159</v>
      </c>
      <c r="F409" s="22">
        <v>4590</v>
      </c>
      <c r="G409" s="22">
        <v>4590</v>
      </c>
      <c r="H409" s="23">
        <v>18360</v>
      </c>
      <c r="I409" s="24" t="s">
        <v>160</v>
      </c>
      <c r="J409" s="24" t="s">
        <v>79</v>
      </c>
      <c r="K409" s="25" t="s">
        <v>79</v>
      </c>
      <c r="L409" s="26">
        <f t="shared" si="38"/>
        <v>4590</v>
      </c>
      <c r="M409" s="28"/>
      <c r="N409" s="28"/>
      <c r="O409" s="28"/>
      <c r="P409" s="26">
        <f t="shared" si="39"/>
        <v>0</v>
      </c>
    </row>
    <row r="410" spans="2:16" x14ac:dyDescent="0.25">
      <c r="B410" s="20" t="s">
        <v>850</v>
      </c>
      <c r="C410" s="48" t="s">
        <v>851</v>
      </c>
      <c r="D410" s="48"/>
      <c r="E410" s="21" t="s">
        <v>159</v>
      </c>
      <c r="F410" s="22">
        <v>6190</v>
      </c>
      <c r="G410" s="22">
        <v>6190</v>
      </c>
      <c r="H410" s="23">
        <v>24760</v>
      </c>
      <c r="I410" s="24" t="s">
        <v>160</v>
      </c>
      <c r="J410" s="24" t="s">
        <v>79</v>
      </c>
      <c r="K410" s="25" t="s">
        <v>79</v>
      </c>
      <c r="L410" s="26">
        <f t="shared" si="38"/>
        <v>6190</v>
      </c>
      <c r="M410" s="28"/>
      <c r="N410" s="28"/>
      <c r="O410" s="28"/>
      <c r="P410" s="26">
        <f t="shared" si="39"/>
        <v>0</v>
      </c>
    </row>
    <row r="411" spans="2:16" x14ac:dyDescent="0.25">
      <c r="B411" s="20" t="s">
        <v>852</v>
      </c>
      <c r="C411" s="48" t="s">
        <v>853</v>
      </c>
      <c r="D411" s="48"/>
      <c r="E411" s="21" t="s">
        <v>159</v>
      </c>
      <c r="F411" s="22">
        <v>4290</v>
      </c>
      <c r="G411" s="22">
        <v>4290</v>
      </c>
      <c r="H411" s="23">
        <v>25740</v>
      </c>
      <c r="I411" s="24" t="s">
        <v>160</v>
      </c>
      <c r="J411" s="24" t="s">
        <v>42</v>
      </c>
      <c r="K411" s="25" t="s">
        <v>42</v>
      </c>
      <c r="L411" s="26">
        <f t="shared" si="38"/>
        <v>4290</v>
      </c>
      <c r="M411" s="28"/>
      <c r="N411" s="28"/>
      <c r="O411" s="28"/>
      <c r="P411" s="26">
        <f t="shared" si="39"/>
        <v>0</v>
      </c>
    </row>
    <row r="412" spans="2:16" x14ac:dyDescent="0.25">
      <c r="B412" s="20" t="s">
        <v>854</v>
      </c>
      <c r="C412" s="48" t="s">
        <v>855</v>
      </c>
      <c r="D412" s="48"/>
      <c r="E412" s="21" t="s">
        <v>159</v>
      </c>
      <c r="F412" s="22">
        <v>1890</v>
      </c>
      <c r="G412" s="22">
        <v>1890</v>
      </c>
      <c r="H412" s="23">
        <v>22680</v>
      </c>
      <c r="I412" s="24" t="s">
        <v>160</v>
      </c>
      <c r="J412" s="24" t="s">
        <v>306</v>
      </c>
      <c r="K412" s="25" t="s">
        <v>306</v>
      </c>
      <c r="L412" s="26">
        <f t="shared" si="38"/>
        <v>1890</v>
      </c>
      <c r="M412" s="28"/>
      <c r="N412" s="28"/>
      <c r="O412" s="28"/>
      <c r="P412" s="26">
        <f t="shared" si="39"/>
        <v>0</v>
      </c>
    </row>
    <row r="413" spans="2:16" x14ac:dyDescent="0.25">
      <c r="B413" s="20" t="s">
        <v>856</v>
      </c>
      <c r="C413" s="48" t="s">
        <v>857</v>
      </c>
      <c r="D413" s="48"/>
      <c r="E413" s="21" t="s">
        <v>159</v>
      </c>
      <c r="F413" s="22">
        <v>16250</v>
      </c>
      <c r="G413" s="22">
        <v>16250</v>
      </c>
      <c r="H413" s="23">
        <v>16250</v>
      </c>
      <c r="I413" s="24" t="s">
        <v>160</v>
      </c>
      <c r="J413" s="24" t="s">
        <v>160</v>
      </c>
      <c r="K413" s="25" t="s">
        <v>160</v>
      </c>
      <c r="L413" s="26">
        <f t="shared" si="38"/>
        <v>16250</v>
      </c>
      <c r="M413" s="28"/>
      <c r="N413" s="28"/>
      <c r="O413" s="28"/>
      <c r="P413" s="26">
        <f t="shared" si="39"/>
        <v>0</v>
      </c>
    </row>
    <row r="414" spans="2:16" x14ac:dyDescent="0.25">
      <c r="B414" s="20" t="s">
        <v>858</v>
      </c>
      <c r="C414" s="48" t="s">
        <v>859</v>
      </c>
      <c r="D414" s="48"/>
      <c r="E414" s="21" t="s">
        <v>159</v>
      </c>
      <c r="F414" s="22">
        <v>17900</v>
      </c>
      <c r="G414" s="22">
        <v>17900</v>
      </c>
      <c r="H414" s="23">
        <v>17900</v>
      </c>
      <c r="I414" s="24" t="s">
        <v>160</v>
      </c>
      <c r="J414" s="24" t="s">
        <v>160</v>
      </c>
      <c r="K414" s="25" t="s">
        <v>160</v>
      </c>
      <c r="L414" s="26">
        <f t="shared" si="38"/>
        <v>17900</v>
      </c>
      <c r="M414" s="28"/>
      <c r="N414" s="28"/>
      <c r="O414" s="28"/>
      <c r="P414" s="26">
        <f t="shared" si="39"/>
        <v>0</v>
      </c>
    </row>
    <row r="415" spans="2:16" x14ac:dyDescent="0.25">
      <c r="B415" s="20" t="s">
        <v>860</v>
      </c>
      <c r="C415" s="48" t="s">
        <v>861</v>
      </c>
      <c r="D415" s="48"/>
      <c r="E415" s="21" t="s">
        <v>159</v>
      </c>
      <c r="F415" s="22">
        <v>11990</v>
      </c>
      <c r="G415" s="22">
        <v>11990</v>
      </c>
      <c r="H415" s="23">
        <v>23980</v>
      </c>
      <c r="I415" s="24" t="s">
        <v>160</v>
      </c>
      <c r="J415" s="24" t="s">
        <v>130</v>
      </c>
      <c r="K415" s="25" t="s">
        <v>130</v>
      </c>
      <c r="L415" s="26">
        <f t="shared" si="38"/>
        <v>11990</v>
      </c>
      <c r="M415" s="28"/>
      <c r="N415" s="28"/>
      <c r="O415" s="28"/>
      <c r="P415" s="26">
        <f t="shared" si="39"/>
        <v>0</v>
      </c>
    </row>
    <row r="416" spans="2:16" x14ac:dyDescent="0.25">
      <c r="B416" s="20" t="s">
        <v>862</v>
      </c>
      <c r="C416" s="48" t="s">
        <v>863</v>
      </c>
      <c r="D416" s="48"/>
      <c r="E416" s="21" t="s">
        <v>159</v>
      </c>
      <c r="F416" s="22">
        <v>2190</v>
      </c>
      <c r="G416" s="22">
        <v>2190</v>
      </c>
      <c r="H416" s="23">
        <v>26280</v>
      </c>
      <c r="I416" s="24" t="s">
        <v>160</v>
      </c>
      <c r="J416" s="24" t="s">
        <v>306</v>
      </c>
      <c r="K416" s="25" t="s">
        <v>306</v>
      </c>
      <c r="L416" s="26">
        <f t="shared" si="38"/>
        <v>2190</v>
      </c>
      <c r="M416" s="28"/>
      <c r="N416" s="28"/>
      <c r="O416" s="28"/>
      <c r="P416" s="26">
        <f t="shared" si="39"/>
        <v>0</v>
      </c>
    </row>
    <row r="417" spans="2:16" x14ac:dyDescent="0.25">
      <c r="B417" s="20" t="s">
        <v>864</v>
      </c>
      <c r="C417" s="48" t="s">
        <v>865</v>
      </c>
      <c r="D417" s="48"/>
      <c r="E417" s="21" t="s">
        <v>159</v>
      </c>
      <c r="F417" s="22">
        <v>17900</v>
      </c>
      <c r="G417" s="22">
        <v>17900</v>
      </c>
      <c r="H417" s="23">
        <v>17900</v>
      </c>
      <c r="I417" s="24" t="s">
        <v>160</v>
      </c>
      <c r="J417" s="24" t="s">
        <v>160</v>
      </c>
      <c r="K417" s="25" t="s">
        <v>160</v>
      </c>
      <c r="L417" s="26">
        <f t="shared" si="38"/>
        <v>17900</v>
      </c>
      <c r="M417" s="28"/>
      <c r="N417" s="28"/>
      <c r="O417" s="28"/>
      <c r="P417" s="26">
        <f t="shared" si="39"/>
        <v>0</v>
      </c>
    </row>
    <row r="418" spans="2:16" x14ac:dyDescent="0.25">
      <c r="B418" s="20" t="s">
        <v>866</v>
      </c>
      <c r="C418" s="48" t="s">
        <v>867</v>
      </c>
      <c r="D418" s="48"/>
      <c r="E418" s="21" t="s">
        <v>159</v>
      </c>
      <c r="F418" s="22">
        <v>29500</v>
      </c>
      <c r="G418" s="22">
        <v>29500</v>
      </c>
      <c r="H418" s="23">
        <v>29500</v>
      </c>
      <c r="I418" s="24" t="s">
        <v>160</v>
      </c>
      <c r="J418" s="24" t="s">
        <v>160</v>
      </c>
      <c r="K418" s="25" t="s">
        <v>160</v>
      </c>
      <c r="L418" s="26">
        <f t="shared" si="38"/>
        <v>29500</v>
      </c>
      <c r="M418" s="28"/>
      <c r="N418" s="28"/>
      <c r="O418" s="28"/>
      <c r="P418" s="26">
        <f t="shared" si="39"/>
        <v>0</v>
      </c>
    </row>
    <row r="419" spans="2:16" x14ac:dyDescent="0.25">
      <c r="B419" s="20" t="s">
        <v>868</v>
      </c>
      <c r="C419" s="48" t="s">
        <v>869</v>
      </c>
      <c r="D419" s="48"/>
      <c r="E419" s="21" t="s">
        <v>159</v>
      </c>
      <c r="F419" s="22">
        <v>41990</v>
      </c>
      <c r="G419" s="22">
        <v>41990</v>
      </c>
      <c r="H419" s="23">
        <v>41990</v>
      </c>
      <c r="I419" s="24" t="s">
        <v>160</v>
      </c>
      <c r="J419" s="24" t="s">
        <v>160</v>
      </c>
      <c r="K419" s="25" t="s">
        <v>160</v>
      </c>
      <c r="L419" s="26">
        <f t="shared" si="38"/>
        <v>41990</v>
      </c>
      <c r="M419" s="28"/>
      <c r="N419" s="28"/>
      <c r="O419" s="28"/>
      <c r="P419" s="26">
        <f t="shared" si="39"/>
        <v>0</v>
      </c>
    </row>
    <row r="420" spans="2:16" x14ac:dyDescent="0.25">
      <c r="B420" s="20" t="s">
        <v>870</v>
      </c>
      <c r="C420" s="48" t="s">
        <v>871</v>
      </c>
      <c r="D420" s="48"/>
      <c r="E420" s="21" t="s">
        <v>159</v>
      </c>
      <c r="F420" s="22">
        <v>24990</v>
      </c>
      <c r="G420" s="22">
        <v>24990</v>
      </c>
      <c r="H420" s="23">
        <v>24990</v>
      </c>
      <c r="I420" s="24" t="s">
        <v>160</v>
      </c>
      <c r="J420" s="24" t="s">
        <v>160</v>
      </c>
      <c r="K420" s="25" t="s">
        <v>160</v>
      </c>
      <c r="L420" s="26">
        <f t="shared" si="38"/>
        <v>24990</v>
      </c>
      <c r="M420" s="28"/>
      <c r="N420" s="28"/>
      <c r="O420" s="28"/>
      <c r="P420" s="26">
        <f t="shared" si="39"/>
        <v>0</v>
      </c>
    </row>
    <row r="421" spans="2:16" x14ac:dyDescent="0.25">
      <c r="B421" s="20" t="s">
        <v>872</v>
      </c>
      <c r="C421" s="48" t="s">
        <v>873</v>
      </c>
      <c r="D421" s="48"/>
      <c r="E421" s="21" t="s">
        <v>159</v>
      </c>
      <c r="F421" s="22">
        <v>2900</v>
      </c>
      <c r="G421" s="22">
        <v>2900</v>
      </c>
      <c r="H421" s="23">
        <v>23200</v>
      </c>
      <c r="I421" s="24" t="s">
        <v>160</v>
      </c>
      <c r="J421" s="24" t="s">
        <v>330</v>
      </c>
      <c r="K421" s="25" t="s">
        <v>330</v>
      </c>
      <c r="L421" s="26">
        <f t="shared" si="38"/>
        <v>2900</v>
      </c>
      <c r="M421" s="28"/>
      <c r="N421" s="28"/>
      <c r="O421" s="28"/>
      <c r="P421" s="26">
        <f t="shared" si="39"/>
        <v>0</v>
      </c>
    </row>
    <row r="422" spans="2:16" x14ac:dyDescent="0.25">
      <c r="B422" s="20" t="s">
        <v>874</v>
      </c>
      <c r="C422" s="48" t="s">
        <v>875</v>
      </c>
      <c r="D422" s="48"/>
      <c r="E422" s="21" t="s">
        <v>159</v>
      </c>
      <c r="F422" s="22">
        <v>14500</v>
      </c>
      <c r="G422" s="22">
        <v>14500</v>
      </c>
      <c r="H422" s="23">
        <v>14500</v>
      </c>
      <c r="I422" s="24" t="s">
        <v>160</v>
      </c>
      <c r="J422" s="24" t="s">
        <v>160</v>
      </c>
      <c r="K422" s="25" t="s">
        <v>160</v>
      </c>
      <c r="L422" s="26">
        <f t="shared" si="38"/>
        <v>14500</v>
      </c>
      <c r="M422" s="28"/>
      <c r="N422" s="28"/>
      <c r="O422" s="28"/>
      <c r="P422" s="26">
        <f t="shared" si="39"/>
        <v>0</v>
      </c>
    </row>
    <row r="423" spans="2:16" x14ac:dyDescent="0.25">
      <c r="B423" s="20" t="s">
        <v>876</v>
      </c>
      <c r="C423" s="48" t="s">
        <v>877</v>
      </c>
      <c r="D423" s="48"/>
      <c r="E423" s="21" t="s">
        <v>159</v>
      </c>
      <c r="F423" s="22">
        <v>2190</v>
      </c>
      <c r="G423" s="22">
        <v>2190</v>
      </c>
      <c r="H423" s="23">
        <v>17520</v>
      </c>
      <c r="I423" s="24" t="s">
        <v>160</v>
      </c>
      <c r="J423" s="24" t="s">
        <v>330</v>
      </c>
      <c r="K423" s="25" t="s">
        <v>330</v>
      </c>
      <c r="L423" s="26">
        <f t="shared" si="38"/>
        <v>2190</v>
      </c>
      <c r="M423" s="28"/>
      <c r="N423" s="28"/>
      <c r="O423" s="28"/>
      <c r="P423" s="26">
        <f t="shared" si="39"/>
        <v>0</v>
      </c>
    </row>
    <row r="424" spans="2:16" x14ac:dyDescent="0.25">
      <c r="B424" s="20" t="s">
        <v>878</v>
      </c>
      <c r="C424" s="48" t="s">
        <v>879</v>
      </c>
      <c r="D424" s="48"/>
      <c r="E424" s="21" t="s">
        <v>159</v>
      </c>
      <c r="F424" s="22">
        <v>61990</v>
      </c>
      <c r="G424" s="22">
        <v>61990</v>
      </c>
      <c r="H424" s="23">
        <v>61990</v>
      </c>
      <c r="I424" s="24" t="s">
        <v>160</v>
      </c>
      <c r="J424" s="24" t="s">
        <v>160</v>
      </c>
      <c r="K424" s="25" t="s">
        <v>160</v>
      </c>
      <c r="L424" s="26">
        <f t="shared" si="38"/>
        <v>61990</v>
      </c>
      <c r="M424" s="28"/>
      <c r="N424" s="28"/>
      <c r="O424" s="28"/>
      <c r="P424" s="26">
        <f t="shared" si="39"/>
        <v>0</v>
      </c>
    </row>
    <row r="425" spans="2:16" x14ac:dyDescent="0.25">
      <c r="B425" s="20" t="s">
        <v>880</v>
      </c>
      <c r="C425" s="48" t="s">
        <v>881</v>
      </c>
      <c r="D425" s="48"/>
      <c r="E425" s="21" t="s">
        <v>159</v>
      </c>
      <c r="F425" s="22">
        <v>6190</v>
      </c>
      <c r="G425" s="22">
        <v>6190</v>
      </c>
      <c r="H425" s="23">
        <v>24760</v>
      </c>
      <c r="I425" s="24" t="s">
        <v>160</v>
      </c>
      <c r="J425" s="24" t="s">
        <v>79</v>
      </c>
      <c r="K425" s="25" t="s">
        <v>79</v>
      </c>
      <c r="L425" s="26">
        <f t="shared" si="38"/>
        <v>6190</v>
      </c>
      <c r="M425" s="28"/>
      <c r="N425" s="28"/>
      <c r="O425" s="28"/>
      <c r="P425" s="26">
        <f t="shared" si="39"/>
        <v>0</v>
      </c>
    </row>
    <row r="426" spans="2:16" x14ac:dyDescent="0.25">
      <c r="B426" s="20" t="s">
        <v>882</v>
      </c>
      <c r="C426" s="48" t="s">
        <v>883</v>
      </c>
      <c r="D426" s="48"/>
      <c r="E426" s="21" t="s">
        <v>159</v>
      </c>
      <c r="F426" s="22">
        <v>4490</v>
      </c>
      <c r="G426" s="22">
        <v>4490</v>
      </c>
      <c r="H426" s="23">
        <v>17960</v>
      </c>
      <c r="I426" s="24" t="s">
        <v>160</v>
      </c>
      <c r="J426" s="24" t="s">
        <v>79</v>
      </c>
      <c r="K426" s="25" t="s">
        <v>79</v>
      </c>
      <c r="L426" s="26">
        <f t="shared" si="38"/>
        <v>4490</v>
      </c>
      <c r="M426" s="28"/>
      <c r="N426" s="28"/>
      <c r="O426" s="28"/>
      <c r="P426" s="26">
        <f t="shared" si="39"/>
        <v>0</v>
      </c>
    </row>
    <row r="427" spans="2:16" x14ac:dyDescent="0.25">
      <c r="B427" s="20" t="s">
        <v>884</v>
      </c>
      <c r="C427" s="48" t="s">
        <v>885</v>
      </c>
      <c r="D427" s="48"/>
      <c r="E427" s="21" t="s">
        <v>159</v>
      </c>
      <c r="F427" s="22">
        <v>41990</v>
      </c>
      <c r="G427" s="22">
        <v>41990</v>
      </c>
      <c r="H427" s="23">
        <v>41990</v>
      </c>
      <c r="I427" s="24" t="s">
        <v>160</v>
      </c>
      <c r="J427" s="24" t="s">
        <v>160</v>
      </c>
      <c r="K427" s="25" t="s">
        <v>160</v>
      </c>
      <c r="L427" s="26">
        <f t="shared" si="38"/>
        <v>41990</v>
      </c>
      <c r="M427" s="28"/>
      <c r="N427" s="28"/>
      <c r="O427" s="28"/>
      <c r="P427" s="26">
        <f t="shared" si="39"/>
        <v>0</v>
      </c>
    </row>
    <row r="428" spans="2:16" x14ac:dyDescent="0.25">
      <c r="B428" s="20" t="s">
        <v>886</v>
      </c>
      <c r="C428" s="48" t="s">
        <v>887</v>
      </c>
      <c r="D428" s="48"/>
      <c r="E428" s="21" t="s">
        <v>159</v>
      </c>
      <c r="F428" s="22">
        <v>12450</v>
      </c>
      <c r="G428" s="22">
        <v>12450</v>
      </c>
      <c r="H428" s="23">
        <v>24900</v>
      </c>
      <c r="I428" s="24" t="s">
        <v>160</v>
      </c>
      <c r="J428" s="24" t="s">
        <v>130</v>
      </c>
      <c r="K428" s="25" t="s">
        <v>130</v>
      </c>
      <c r="L428" s="26">
        <f t="shared" si="38"/>
        <v>12450</v>
      </c>
      <c r="M428" s="28"/>
      <c r="N428" s="28"/>
      <c r="O428" s="28"/>
      <c r="P428" s="26">
        <f t="shared" si="39"/>
        <v>0</v>
      </c>
    </row>
    <row r="429" spans="2:16" x14ac:dyDescent="0.25">
      <c r="B429" s="53" t="s">
        <v>888</v>
      </c>
      <c r="C429" s="53"/>
      <c r="D429" s="53"/>
      <c r="E429" s="31"/>
      <c r="F429" s="31"/>
      <c r="G429" s="31"/>
      <c r="H429" s="31"/>
      <c r="I429" s="31"/>
      <c r="J429" s="31"/>
      <c r="K429" s="32"/>
      <c r="L429" s="19"/>
      <c r="M429" s="19"/>
      <c r="N429" s="19"/>
      <c r="O429" s="19"/>
      <c r="P429" s="19"/>
    </row>
    <row r="430" spans="2:16" x14ac:dyDescent="0.25">
      <c r="B430" s="20" t="s">
        <v>889</v>
      </c>
      <c r="C430" s="48" t="s">
        <v>890</v>
      </c>
      <c r="D430" s="48"/>
      <c r="E430" s="21" t="s">
        <v>159</v>
      </c>
      <c r="F430" s="22">
        <v>18500</v>
      </c>
      <c r="G430" s="22">
        <v>18500</v>
      </c>
      <c r="H430" s="23">
        <v>18500</v>
      </c>
      <c r="I430" s="24" t="s">
        <v>160</v>
      </c>
      <c r="J430" s="24" t="s">
        <v>160</v>
      </c>
      <c r="K430" s="25" t="s">
        <v>160</v>
      </c>
      <c r="L430" s="26">
        <f t="shared" ref="L430:L447" si="40">ROUND((F430-F430*$O$5/100),2)</f>
        <v>18500</v>
      </c>
      <c r="M430" s="28"/>
      <c r="N430" s="28"/>
      <c r="O430" s="28"/>
      <c r="P430" s="26">
        <f t="shared" ref="P430:P447" si="41">ROUND((O430*L430*K430+N430*L430*I430+M430*L430),2)</f>
        <v>0</v>
      </c>
    </row>
    <row r="431" spans="2:16" x14ac:dyDescent="0.25">
      <c r="B431" s="20" t="s">
        <v>891</v>
      </c>
      <c r="C431" s="48" t="s">
        <v>892</v>
      </c>
      <c r="D431" s="48"/>
      <c r="E431" s="21" t="s">
        <v>159</v>
      </c>
      <c r="F431" s="22">
        <v>5500</v>
      </c>
      <c r="G431" s="22">
        <v>5500</v>
      </c>
      <c r="H431" s="23">
        <v>22000</v>
      </c>
      <c r="I431" s="24" t="s">
        <v>160</v>
      </c>
      <c r="J431" s="24" t="s">
        <v>79</v>
      </c>
      <c r="K431" s="25" t="s">
        <v>79</v>
      </c>
      <c r="L431" s="26">
        <f t="shared" si="40"/>
        <v>5500</v>
      </c>
      <c r="M431" s="28"/>
      <c r="N431" s="28"/>
      <c r="O431" s="28"/>
      <c r="P431" s="26">
        <f t="shared" si="41"/>
        <v>0</v>
      </c>
    </row>
    <row r="432" spans="2:16" x14ac:dyDescent="0.25">
      <c r="B432" s="20" t="s">
        <v>893</v>
      </c>
      <c r="C432" s="48" t="s">
        <v>894</v>
      </c>
      <c r="D432" s="48"/>
      <c r="E432" s="21" t="s">
        <v>159</v>
      </c>
      <c r="F432" s="22">
        <v>41990</v>
      </c>
      <c r="G432" s="22">
        <v>41990</v>
      </c>
      <c r="H432" s="23">
        <v>41990</v>
      </c>
      <c r="I432" s="24" t="s">
        <v>160</v>
      </c>
      <c r="J432" s="24" t="s">
        <v>160</v>
      </c>
      <c r="K432" s="25" t="s">
        <v>160</v>
      </c>
      <c r="L432" s="26">
        <f t="shared" si="40"/>
        <v>41990</v>
      </c>
      <c r="M432" s="28"/>
      <c r="N432" s="28"/>
      <c r="O432" s="28"/>
      <c r="P432" s="26">
        <f t="shared" si="41"/>
        <v>0</v>
      </c>
    </row>
    <row r="433" spans="2:16" x14ac:dyDescent="0.25">
      <c r="B433" s="20" t="s">
        <v>895</v>
      </c>
      <c r="C433" s="48" t="s">
        <v>896</v>
      </c>
      <c r="D433" s="48"/>
      <c r="E433" s="21" t="s">
        <v>159</v>
      </c>
      <c r="F433" s="22">
        <v>59990</v>
      </c>
      <c r="G433" s="22">
        <v>59990</v>
      </c>
      <c r="H433" s="23">
        <v>59990</v>
      </c>
      <c r="I433" s="24" t="s">
        <v>160</v>
      </c>
      <c r="J433" s="24" t="s">
        <v>160</v>
      </c>
      <c r="K433" s="25" t="s">
        <v>160</v>
      </c>
      <c r="L433" s="26">
        <f t="shared" si="40"/>
        <v>59990</v>
      </c>
      <c r="M433" s="28"/>
      <c r="N433" s="28"/>
      <c r="O433" s="28"/>
      <c r="P433" s="26">
        <f t="shared" si="41"/>
        <v>0</v>
      </c>
    </row>
    <row r="434" spans="2:16" x14ac:dyDescent="0.25">
      <c r="B434" s="20" t="s">
        <v>897</v>
      </c>
      <c r="C434" s="48" t="s">
        <v>898</v>
      </c>
      <c r="D434" s="48"/>
      <c r="E434" s="21" t="s">
        <v>159</v>
      </c>
      <c r="F434" s="22">
        <v>85990</v>
      </c>
      <c r="G434" s="22">
        <v>85990</v>
      </c>
      <c r="H434" s="23">
        <v>85990</v>
      </c>
      <c r="I434" s="24" t="s">
        <v>160</v>
      </c>
      <c r="J434" s="24" t="s">
        <v>160</v>
      </c>
      <c r="K434" s="25" t="s">
        <v>160</v>
      </c>
      <c r="L434" s="26">
        <f t="shared" si="40"/>
        <v>85990</v>
      </c>
      <c r="M434" s="28"/>
      <c r="N434" s="28"/>
      <c r="O434" s="28"/>
      <c r="P434" s="26">
        <f t="shared" si="41"/>
        <v>0</v>
      </c>
    </row>
    <row r="435" spans="2:16" x14ac:dyDescent="0.25">
      <c r="B435" s="20" t="s">
        <v>899</v>
      </c>
      <c r="C435" s="48" t="s">
        <v>900</v>
      </c>
      <c r="D435" s="48"/>
      <c r="E435" s="21" t="s">
        <v>159</v>
      </c>
      <c r="F435" s="22">
        <v>42990</v>
      </c>
      <c r="G435" s="22">
        <v>42990</v>
      </c>
      <c r="H435" s="23">
        <v>42990</v>
      </c>
      <c r="I435" s="24" t="s">
        <v>160</v>
      </c>
      <c r="J435" s="24" t="s">
        <v>160</v>
      </c>
      <c r="K435" s="25" t="s">
        <v>160</v>
      </c>
      <c r="L435" s="26">
        <f t="shared" si="40"/>
        <v>42990</v>
      </c>
      <c r="M435" s="28"/>
      <c r="N435" s="28"/>
      <c r="O435" s="28"/>
      <c r="P435" s="26">
        <f t="shared" si="41"/>
        <v>0</v>
      </c>
    </row>
    <row r="436" spans="2:16" x14ac:dyDescent="0.25">
      <c r="B436" s="20" t="s">
        <v>901</v>
      </c>
      <c r="C436" s="48" t="s">
        <v>902</v>
      </c>
      <c r="D436" s="48"/>
      <c r="E436" s="21" t="s">
        <v>159</v>
      </c>
      <c r="F436" s="22">
        <v>38990</v>
      </c>
      <c r="G436" s="22">
        <v>38990</v>
      </c>
      <c r="H436" s="23">
        <v>38990</v>
      </c>
      <c r="I436" s="24" t="s">
        <v>160</v>
      </c>
      <c r="J436" s="24" t="s">
        <v>160</v>
      </c>
      <c r="K436" s="25" t="s">
        <v>160</v>
      </c>
      <c r="L436" s="26">
        <f t="shared" si="40"/>
        <v>38990</v>
      </c>
      <c r="M436" s="28"/>
      <c r="N436" s="28"/>
      <c r="O436" s="28"/>
      <c r="P436" s="26">
        <f t="shared" si="41"/>
        <v>0</v>
      </c>
    </row>
    <row r="437" spans="2:16" x14ac:dyDescent="0.25">
      <c r="B437" s="20" t="s">
        <v>903</v>
      </c>
      <c r="C437" s="48" t="s">
        <v>904</v>
      </c>
      <c r="D437" s="48"/>
      <c r="E437" s="21" t="s">
        <v>159</v>
      </c>
      <c r="F437" s="22">
        <v>23990</v>
      </c>
      <c r="G437" s="22">
        <v>23990</v>
      </c>
      <c r="H437" s="23">
        <v>23990</v>
      </c>
      <c r="I437" s="24" t="s">
        <v>160</v>
      </c>
      <c r="J437" s="24" t="s">
        <v>160</v>
      </c>
      <c r="K437" s="25" t="s">
        <v>160</v>
      </c>
      <c r="L437" s="26">
        <f t="shared" si="40"/>
        <v>23990</v>
      </c>
      <c r="M437" s="28"/>
      <c r="N437" s="28"/>
      <c r="O437" s="28"/>
      <c r="P437" s="26">
        <f t="shared" si="41"/>
        <v>0</v>
      </c>
    </row>
    <row r="438" spans="2:16" x14ac:dyDescent="0.25">
      <c r="B438" s="20" t="s">
        <v>905</v>
      </c>
      <c r="C438" s="48" t="s">
        <v>906</v>
      </c>
      <c r="D438" s="48"/>
      <c r="E438" s="21" t="s">
        <v>159</v>
      </c>
      <c r="F438" s="22">
        <v>5900</v>
      </c>
      <c r="G438" s="22">
        <v>5900</v>
      </c>
      <c r="H438" s="23">
        <v>23600</v>
      </c>
      <c r="I438" s="24" t="s">
        <v>160</v>
      </c>
      <c r="J438" s="24" t="s">
        <v>79</v>
      </c>
      <c r="K438" s="25" t="s">
        <v>79</v>
      </c>
      <c r="L438" s="26">
        <f t="shared" si="40"/>
        <v>5900</v>
      </c>
      <c r="M438" s="28"/>
      <c r="N438" s="28"/>
      <c r="O438" s="28"/>
      <c r="P438" s="26">
        <f t="shared" si="41"/>
        <v>0</v>
      </c>
    </row>
    <row r="439" spans="2:16" x14ac:dyDescent="0.25">
      <c r="B439" s="20" t="s">
        <v>907</v>
      </c>
      <c r="C439" s="48" t="s">
        <v>908</v>
      </c>
      <c r="D439" s="48"/>
      <c r="E439" s="21" t="s">
        <v>159</v>
      </c>
      <c r="F439" s="22">
        <v>22990</v>
      </c>
      <c r="G439" s="22">
        <v>22990</v>
      </c>
      <c r="H439" s="23">
        <v>22990</v>
      </c>
      <c r="I439" s="24" t="s">
        <v>160</v>
      </c>
      <c r="J439" s="24" t="s">
        <v>160</v>
      </c>
      <c r="K439" s="25" t="s">
        <v>160</v>
      </c>
      <c r="L439" s="26">
        <f t="shared" si="40"/>
        <v>22990</v>
      </c>
      <c r="M439" s="28"/>
      <c r="N439" s="28"/>
      <c r="O439" s="28"/>
      <c r="P439" s="26">
        <f t="shared" si="41"/>
        <v>0</v>
      </c>
    </row>
    <row r="440" spans="2:16" x14ac:dyDescent="0.25">
      <c r="B440" s="20" t="s">
        <v>909</v>
      </c>
      <c r="C440" s="48" t="s">
        <v>910</v>
      </c>
      <c r="D440" s="48"/>
      <c r="E440" s="21" t="s">
        <v>159</v>
      </c>
      <c r="F440" s="22">
        <v>7500</v>
      </c>
      <c r="G440" s="22">
        <v>7500</v>
      </c>
      <c r="H440" s="23">
        <v>30000</v>
      </c>
      <c r="I440" s="24" t="s">
        <v>160</v>
      </c>
      <c r="J440" s="24" t="s">
        <v>79</v>
      </c>
      <c r="K440" s="25" t="s">
        <v>79</v>
      </c>
      <c r="L440" s="26">
        <f t="shared" si="40"/>
        <v>7500</v>
      </c>
      <c r="M440" s="28"/>
      <c r="N440" s="28"/>
      <c r="O440" s="28"/>
      <c r="P440" s="26">
        <f t="shared" si="41"/>
        <v>0</v>
      </c>
    </row>
    <row r="441" spans="2:16" x14ac:dyDescent="0.25">
      <c r="B441" s="20" t="s">
        <v>911</v>
      </c>
      <c r="C441" s="48" t="s">
        <v>912</v>
      </c>
      <c r="D441" s="48"/>
      <c r="E441" s="21" t="s">
        <v>159</v>
      </c>
      <c r="F441" s="22">
        <v>87990</v>
      </c>
      <c r="G441" s="22">
        <v>87990</v>
      </c>
      <c r="H441" s="23">
        <v>87990</v>
      </c>
      <c r="I441" s="24" t="s">
        <v>160</v>
      </c>
      <c r="J441" s="24" t="s">
        <v>160</v>
      </c>
      <c r="K441" s="25" t="s">
        <v>160</v>
      </c>
      <c r="L441" s="26">
        <f t="shared" si="40"/>
        <v>87990</v>
      </c>
      <c r="M441" s="28"/>
      <c r="N441" s="28"/>
      <c r="O441" s="28"/>
      <c r="P441" s="26">
        <f t="shared" si="41"/>
        <v>0</v>
      </c>
    </row>
    <row r="442" spans="2:16" x14ac:dyDescent="0.25">
      <c r="B442" s="20" t="s">
        <v>913</v>
      </c>
      <c r="C442" s="48" t="s">
        <v>914</v>
      </c>
      <c r="D442" s="48"/>
      <c r="E442" s="21" t="s">
        <v>159</v>
      </c>
      <c r="F442" s="22">
        <v>35590</v>
      </c>
      <c r="G442" s="22">
        <v>35590</v>
      </c>
      <c r="H442" s="23">
        <v>35590</v>
      </c>
      <c r="I442" s="24" t="s">
        <v>160</v>
      </c>
      <c r="J442" s="24" t="s">
        <v>160</v>
      </c>
      <c r="K442" s="25" t="s">
        <v>160</v>
      </c>
      <c r="L442" s="26">
        <f t="shared" si="40"/>
        <v>35590</v>
      </c>
      <c r="M442" s="28"/>
      <c r="N442" s="28"/>
      <c r="O442" s="28"/>
      <c r="P442" s="26">
        <f t="shared" si="41"/>
        <v>0</v>
      </c>
    </row>
    <row r="443" spans="2:16" x14ac:dyDescent="0.25">
      <c r="B443" s="20" t="s">
        <v>915</v>
      </c>
      <c r="C443" s="48" t="s">
        <v>916</v>
      </c>
      <c r="D443" s="48"/>
      <c r="E443" s="21" t="s">
        <v>159</v>
      </c>
      <c r="F443" s="22">
        <v>35990</v>
      </c>
      <c r="G443" s="22">
        <v>35990</v>
      </c>
      <c r="H443" s="23">
        <v>35990</v>
      </c>
      <c r="I443" s="24" t="s">
        <v>160</v>
      </c>
      <c r="J443" s="24" t="s">
        <v>160</v>
      </c>
      <c r="K443" s="25" t="s">
        <v>160</v>
      </c>
      <c r="L443" s="26">
        <f t="shared" si="40"/>
        <v>35990</v>
      </c>
      <c r="M443" s="28"/>
      <c r="N443" s="28"/>
      <c r="O443" s="28"/>
      <c r="P443" s="26">
        <f t="shared" si="41"/>
        <v>0</v>
      </c>
    </row>
    <row r="444" spans="2:16" x14ac:dyDescent="0.25">
      <c r="B444" s="20" t="s">
        <v>917</v>
      </c>
      <c r="C444" s="48" t="s">
        <v>918</v>
      </c>
      <c r="D444" s="48"/>
      <c r="E444" s="21" t="s">
        <v>159</v>
      </c>
      <c r="F444" s="22">
        <v>12990</v>
      </c>
      <c r="G444" s="22">
        <v>12990</v>
      </c>
      <c r="H444" s="23">
        <v>12990</v>
      </c>
      <c r="I444" s="24" t="s">
        <v>160</v>
      </c>
      <c r="J444" s="24" t="s">
        <v>160</v>
      </c>
      <c r="K444" s="25" t="s">
        <v>160</v>
      </c>
      <c r="L444" s="26">
        <f t="shared" si="40"/>
        <v>12990</v>
      </c>
      <c r="M444" s="28"/>
      <c r="N444" s="28"/>
      <c r="O444" s="28"/>
      <c r="P444" s="26">
        <f t="shared" si="41"/>
        <v>0</v>
      </c>
    </row>
    <row r="445" spans="2:16" x14ac:dyDescent="0.25">
      <c r="B445" s="20" t="s">
        <v>919</v>
      </c>
      <c r="C445" s="48" t="s">
        <v>920</v>
      </c>
      <c r="D445" s="48"/>
      <c r="E445" s="21" t="s">
        <v>159</v>
      </c>
      <c r="F445" s="22">
        <v>9500</v>
      </c>
      <c r="G445" s="22">
        <v>9500</v>
      </c>
      <c r="H445" s="23">
        <v>19000</v>
      </c>
      <c r="I445" s="24" t="s">
        <v>160</v>
      </c>
      <c r="J445" s="24" t="s">
        <v>130</v>
      </c>
      <c r="K445" s="25" t="s">
        <v>130</v>
      </c>
      <c r="L445" s="26">
        <f t="shared" si="40"/>
        <v>9500</v>
      </c>
      <c r="M445" s="28"/>
      <c r="N445" s="28"/>
      <c r="O445" s="28"/>
      <c r="P445" s="26">
        <f t="shared" si="41"/>
        <v>0</v>
      </c>
    </row>
    <row r="446" spans="2:16" x14ac:dyDescent="0.25">
      <c r="B446" s="20" t="s">
        <v>921</v>
      </c>
      <c r="C446" s="48" t="s">
        <v>922</v>
      </c>
      <c r="D446" s="48"/>
      <c r="E446" s="21" t="s">
        <v>159</v>
      </c>
      <c r="F446" s="22">
        <v>28900</v>
      </c>
      <c r="G446" s="22">
        <v>28900</v>
      </c>
      <c r="H446" s="23">
        <v>28900</v>
      </c>
      <c r="I446" s="24" t="s">
        <v>160</v>
      </c>
      <c r="J446" s="24" t="s">
        <v>160</v>
      </c>
      <c r="K446" s="25" t="s">
        <v>160</v>
      </c>
      <c r="L446" s="26">
        <f t="shared" si="40"/>
        <v>28900</v>
      </c>
      <c r="M446" s="28"/>
      <c r="N446" s="28"/>
      <c r="O446" s="28"/>
      <c r="P446" s="26">
        <f t="shared" si="41"/>
        <v>0</v>
      </c>
    </row>
    <row r="447" spans="2:16" x14ac:dyDescent="0.25">
      <c r="B447" s="20" t="s">
        <v>923</v>
      </c>
      <c r="C447" s="48" t="s">
        <v>924</v>
      </c>
      <c r="D447" s="48"/>
      <c r="E447" s="21" t="s">
        <v>159</v>
      </c>
      <c r="F447" s="22">
        <v>17950</v>
      </c>
      <c r="G447" s="22">
        <v>17950</v>
      </c>
      <c r="H447" s="23">
        <v>17950</v>
      </c>
      <c r="I447" s="24" t="s">
        <v>160</v>
      </c>
      <c r="J447" s="24" t="s">
        <v>160</v>
      </c>
      <c r="K447" s="25" t="s">
        <v>160</v>
      </c>
      <c r="L447" s="26">
        <f t="shared" si="40"/>
        <v>17950</v>
      </c>
      <c r="M447" s="28"/>
      <c r="N447" s="28"/>
      <c r="O447" s="28"/>
      <c r="P447" s="26">
        <f t="shared" si="41"/>
        <v>0</v>
      </c>
    </row>
    <row r="448" spans="2:16" x14ac:dyDescent="0.25">
      <c r="B448" s="53" t="s">
        <v>925</v>
      </c>
      <c r="C448" s="53"/>
      <c r="D448" s="53"/>
      <c r="E448" s="31"/>
      <c r="F448" s="31"/>
      <c r="G448" s="31"/>
      <c r="H448" s="31"/>
      <c r="I448" s="31"/>
      <c r="J448" s="31"/>
      <c r="K448" s="32"/>
      <c r="L448" s="19"/>
      <c r="M448" s="19"/>
      <c r="N448" s="19"/>
      <c r="O448" s="19"/>
      <c r="P448" s="19"/>
    </row>
    <row r="449" spans="2:16" x14ac:dyDescent="0.25">
      <c r="B449" s="20" t="s">
        <v>926</v>
      </c>
      <c r="C449" s="48" t="s">
        <v>927</v>
      </c>
      <c r="D449" s="48"/>
      <c r="E449" s="21" t="s">
        <v>159</v>
      </c>
      <c r="F449" s="22">
        <v>5990</v>
      </c>
      <c r="G449" s="22">
        <v>5990</v>
      </c>
      <c r="H449" s="23">
        <v>23960</v>
      </c>
      <c r="I449" s="24" t="s">
        <v>160</v>
      </c>
      <c r="J449" s="24" t="s">
        <v>79</v>
      </c>
      <c r="K449" s="25" t="s">
        <v>79</v>
      </c>
      <c r="L449" s="26">
        <f t="shared" ref="L449:L457" si="42">ROUND((F449-F449*$O$5/100),2)</f>
        <v>5990</v>
      </c>
      <c r="M449" s="28"/>
      <c r="N449" s="28"/>
      <c r="O449" s="28"/>
      <c r="P449" s="26">
        <f t="shared" ref="P449:P457" si="43">ROUND((O449*L449*K449+N449*L449*I449+M449*L449),2)</f>
        <v>0</v>
      </c>
    </row>
    <row r="450" spans="2:16" x14ac:dyDescent="0.25">
      <c r="B450" s="20" t="s">
        <v>928</v>
      </c>
      <c r="C450" s="48" t="s">
        <v>929</v>
      </c>
      <c r="D450" s="48"/>
      <c r="E450" s="21" t="s">
        <v>159</v>
      </c>
      <c r="F450" s="22">
        <v>30590</v>
      </c>
      <c r="G450" s="22">
        <v>30590</v>
      </c>
      <c r="H450" s="23">
        <v>30590</v>
      </c>
      <c r="I450" s="24" t="s">
        <v>160</v>
      </c>
      <c r="J450" s="24" t="s">
        <v>160</v>
      </c>
      <c r="K450" s="25" t="s">
        <v>160</v>
      </c>
      <c r="L450" s="26">
        <f t="shared" si="42"/>
        <v>30590</v>
      </c>
      <c r="M450" s="28"/>
      <c r="N450" s="28"/>
      <c r="O450" s="28"/>
      <c r="P450" s="26">
        <f t="shared" si="43"/>
        <v>0</v>
      </c>
    </row>
    <row r="451" spans="2:16" x14ac:dyDescent="0.25">
      <c r="B451" s="20" t="s">
        <v>930</v>
      </c>
      <c r="C451" s="48" t="s">
        <v>931</v>
      </c>
      <c r="D451" s="48"/>
      <c r="E451" s="21" t="s">
        <v>159</v>
      </c>
      <c r="F451" s="22">
        <v>49900</v>
      </c>
      <c r="G451" s="22">
        <v>49900</v>
      </c>
      <c r="H451" s="23">
        <v>49900</v>
      </c>
      <c r="I451" s="24" t="s">
        <v>160</v>
      </c>
      <c r="J451" s="24" t="s">
        <v>160</v>
      </c>
      <c r="K451" s="25" t="s">
        <v>160</v>
      </c>
      <c r="L451" s="26">
        <f t="shared" si="42"/>
        <v>49900</v>
      </c>
      <c r="M451" s="28"/>
      <c r="N451" s="28"/>
      <c r="O451" s="28"/>
      <c r="P451" s="26">
        <f t="shared" si="43"/>
        <v>0</v>
      </c>
    </row>
    <row r="452" spans="2:16" x14ac:dyDescent="0.25">
      <c r="B452" s="20" t="s">
        <v>932</v>
      </c>
      <c r="C452" s="48" t="s">
        <v>933</v>
      </c>
      <c r="D452" s="48"/>
      <c r="E452" s="21" t="s">
        <v>159</v>
      </c>
      <c r="F452" s="22">
        <v>33990</v>
      </c>
      <c r="G452" s="22">
        <v>33990</v>
      </c>
      <c r="H452" s="23">
        <v>33990</v>
      </c>
      <c r="I452" s="24" t="s">
        <v>160</v>
      </c>
      <c r="J452" s="24" t="s">
        <v>160</v>
      </c>
      <c r="K452" s="25" t="s">
        <v>160</v>
      </c>
      <c r="L452" s="26">
        <f t="shared" si="42"/>
        <v>33990</v>
      </c>
      <c r="M452" s="28"/>
      <c r="N452" s="28"/>
      <c r="O452" s="28"/>
      <c r="P452" s="26">
        <f t="shared" si="43"/>
        <v>0</v>
      </c>
    </row>
    <row r="453" spans="2:16" x14ac:dyDescent="0.25">
      <c r="B453" s="20" t="s">
        <v>934</v>
      </c>
      <c r="C453" s="48" t="s">
        <v>935</v>
      </c>
      <c r="D453" s="48"/>
      <c r="E453" s="21" t="s">
        <v>159</v>
      </c>
      <c r="F453" s="22">
        <v>29900</v>
      </c>
      <c r="G453" s="22">
        <v>29900</v>
      </c>
      <c r="H453" s="23">
        <v>29900</v>
      </c>
      <c r="I453" s="24" t="s">
        <v>160</v>
      </c>
      <c r="J453" s="24" t="s">
        <v>160</v>
      </c>
      <c r="K453" s="25" t="s">
        <v>160</v>
      </c>
      <c r="L453" s="26">
        <f t="shared" si="42"/>
        <v>29900</v>
      </c>
      <c r="M453" s="28"/>
      <c r="N453" s="28"/>
      <c r="O453" s="28"/>
      <c r="P453" s="26">
        <f t="shared" si="43"/>
        <v>0</v>
      </c>
    </row>
    <row r="454" spans="2:16" x14ac:dyDescent="0.25">
      <c r="B454" s="20" t="s">
        <v>936</v>
      </c>
      <c r="C454" s="48" t="s">
        <v>937</v>
      </c>
      <c r="D454" s="48"/>
      <c r="E454" s="21" t="s">
        <v>159</v>
      </c>
      <c r="F454" s="22">
        <v>23880</v>
      </c>
      <c r="G454" s="22">
        <v>23880</v>
      </c>
      <c r="H454" s="23">
        <v>47760</v>
      </c>
      <c r="I454" s="24" t="s">
        <v>160</v>
      </c>
      <c r="J454" s="24" t="s">
        <v>130</v>
      </c>
      <c r="K454" s="25" t="s">
        <v>130</v>
      </c>
      <c r="L454" s="26">
        <f t="shared" si="42"/>
        <v>23880</v>
      </c>
      <c r="M454" s="28"/>
      <c r="N454" s="28"/>
      <c r="O454" s="28"/>
      <c r="P454" s="26">
        <f t="shared" si="43"/>
        <v>0</v>
      </c>
    </row>
    <row r="455" spans="2:16" x14ac:dyDescent="0.25">
      <c r="B455" s="20" t="s">
        <v>938</v>
      </c>
      <c r="C455" s="48" t="s">
        <v>939</v>
      </c>
      <c r="D455" s="48"/>
      <c r="E455" s="21" t="s">
        <v>159</v>
      </c>
      <c r="F455" s="22">
        <v>31080</v>
      </c>
      <c r="G455" s="22">
        <v>31080</v>
      </c>
      <c r="H455" s="23">
        <v>31080</v>
      </c>
      <c r="I455" s="24" t="s">
        <v>160</v>
      </c>
      <c r="J455" s="24" t="s">
        <v>160</v>
      </c>
      <c r="K455" s="25" t="s">
        <v>160</v>
      </c>
      <c r="L455" s="26">
        <f t="shared" si="42"/>
        <v>31080</v>
      </c>
      <c r="M455" s="28"/>
      <c r="N455" s="28"/>
      <c r="O455" s="28"/>
      <c r="P455" s="26">
        <f t="shared" si="43"/>
        <v>0</v>
      </c>
    </row>
    <row r="456" spans="2:16" x14ac:dyDescent="0.25">
      <c r="B456" s="20" t="s">
        <v>940</v>
      </c>
      <c r="C456" s="48" t="s">
        <v>941</v>
      </c>
      <c r="D456" s="48"/>
      <c r="E456" s="21" t="s">
        <v>159</v>
      </c>
      <c r="F456" s="22">
        <v>7990</v>
      </c>
      <c r="G456" s="22">
        <v>7990</v>
      </c>
      <c r="H456" s="23">
        <v>23970</v>
      </c>
      <c r="I456" s="24" t="s">
        <v>160</v>
      </c>
      <c r="J456" s="24" t="s">
        <v>25</v>
      </c>
      <c r="K456" s="25" t="s">
        <v>25</v>
      </c>
      <c r="L456" s="26">
        <f t="shared" si="42"/>
        <v>7990</v>
      </c>
      <c r="M456" s="28"/>
      <c r="N456" s="28"/>
      <c r="O456" s="28"/>
      <c r="P456" s="26">
        <f t="shared" si="43"/>
        <v>0</v>
      </c>
    </row>
    <row r="457" spans="2:16" x14ac:dyDescent="0.25">
      <c r="B457" s="20" t="s">
        <v>942</v>
      </c>
      <c r="C457" s="48" t="s">
        <v>943</v>
      </c>
      <c r="D457" s="48"/>
      <c r="E457" s="21" t="s">
        <v>159</v>
      </c>
      <c r="F457" s="22">
        <v>21900</v>
      </c>
      <c r="G457" s="22">
        <v>21900</v>
      </c>
      <c r="H457" s="23">
        <v>43800</v>
      </c>
      <c r="I457" s="24" t="s">
        <v>160</v>
      </c>
      <c r="J457" s="24" t="s">
        <v>130</v>
      </c>
      <c r="K457" s="25" t="s">
        <v>130</v>
      </c>
      <c r="L457" s="26">
        <f t="shared" si="42"/>
        <v>21900</v>
      </c>
      <c r="M457" s="28"/>
      <c r="N457" s="28"/>
      <c r="O457" s="28"/>
      <c r="P457" s="26">
        <f t="shared" si="43"/>
        <v>0</v>
      </c>
    </row>
    <row r="458" spans="2:16" x14ac:dyDescent="0.25">
      <c r="B458" s="51" t="s">
        <v>944</v>
      </c>
      <c r="C458" s="51"/>
      <c r="D458" s="51"/>
      <c r="E458" s="29"/>
      <c r="F458" s="29"/>
      <c r="G458" s="29"/>
      <c r="H458" s="29"/>
      <c r="I458" s="29"/>
      <c r="J458" s="29"/>
      <c r="K458" s="30"/>
      <c r="L458" s="19"/>
      <c r="M458" s="19"/>
      <c r="N458" s="19"/>
      <c r="O458" s="19"/>
      <c r="P458" s="19"/>
    </row>
    <row r="459" spans="2:16" x14ac:dyDescent="0.25">
      <c r="B459" s="53" t="s">
        <v>945</v>
      </c>
      <c r="C459" s="53"/>
      <c r="D459" s="53"/>
      <c r="E459" s="31"/>
      <c r="F459" s="31"/>
      <c r="G459" s="31"/>
      <c r="H459" s="31"/>
      <c r="I459" s="31"/>
      <c r="J459" s="31"/>
      <c r="K459" s="32"/>
      <c r="L459" s="19"/>
      <c r="M459" s="19"/>
      <c r="N459" s="19"/>
      <c r="O459" s="19"/>
      <c r="P459" s="19"/>
    </row>
    <row r="460" spans="2:16" x14ac:dyDescent="0.25">
      <c r="B460" s="20" t="s">
        <v>946</v>
      </c>
      <c r="C460" s="48" t="s">
        <v>947</v>
      </c>
      <c r="D460" s="48"/>
      <c r="E460" s="21" t="s">
        <v>24</v>
      </c>
      <c r="F460" s="22">
        <v>425</v>
      </c>
      <c r="G460" s="22">
        <v>1700</v>
      </c>
      <c r="H460" s="23">
        <v>40800</v>
      </c>
      <c r="I460" s="24" t="s">
        <v>79</v>
      </c>
      <c r="J460" s="24" t="s">
        <v>315</v>
      </c>
      <c r="K460" s="25" t="s">
        <v>283</v>
      </c>
      <c r="L460" s="26">
        <f>ROUND((F460-F460*$O$5/100),2)</f>
        <v>425</v>
      </c>
      <c r="M460" s="27"/>
      <c r="N460" s="28"/>
      <c r="O460" s="28"/>
      <c r="P460" s="26">
        <f>ROUND((O460*L460*K460+N460*L460*I460+M460*L460),2)</f>
        <v>0</v>
      </c>
    </row>
    <row r="461" spans="2:16" x14ac:dyDescent="0.25">
      <c r="B461" s="20" t="s">
        <v>948</v>
      </c>
      <c r="C461" s="48" t="s">
        <v>949</v>
      </c>
      <c r="D461" s="48"/>
      <c r="E461" s="21" t="s">
        <v>24</v>
      </c>
      <c r="F461" s="22">
        <v>425</v>
      </c>
      <c r="G461" s="22">
        <v>1700</v>
      </c>
      <c r="H461" s="23">
        <v>40800</v>
      </c>
      <c r="I461" s="24" t="s">
        <v>79</v>
      </c>
      <c r="J461" s="24" t="s">
        <v>315</v>
      </c>
      <c r="K461" s="25" t="s">
        <v>283</v>
      </c>
      <c r="L461" s="26">
        <f>ROUND((F461-F461*$O$5/100),2)</f>
        <v>425</v>
      </c>
      <c r="M461" s="27"/>
      <c r="N461" s="28"/>
      <c r="O461" s="28"/>
      <c r="P461" s="26">
        <f>ROUND((O461*L461*K461+N461*L461*I461+M461*L461),2)</f>
        <v>0</v>
      </c>
    </row>
    <row r="462" spans="2:16" x14ac:dyDescent="0.25">
      <c r="B462" s="53" t="s">
        <v>950</v>
      </c>
      <c r="C462" s="53"/>
      <c r="D462" s="53"/>
      <c r="E462" s="31"/>
      <c r="F462" s="31"/>
      <c r="G462" s="31"/>
      <c r="H462" s="31"/>
      <c r="I462" s="31"/>
      <c r="J462" s="31"/>
      <c r="K462" s="32"/>
      <c r="L462" s="19"/>
      <c r="M462" s="19"/>
      <c r="N462" s="19"/>
      <c r="O462" s="19"/>
      <c r="P462" s="19"/>
    </row>
    <row r="463" spans="2:16" x14ac:dyDescent="0.25">
      <c r="B463" s="54" t="s">
        <v>951</v>
      </c>
      <c r="C463" s="54"/>
      <c r="D463" s="54"/>
      <c r="E463" s="33"/>
      <c r="F463" s="33"/>
      <c r="G463" s="33"/>
      <c r="H463" s="33"/>
      <c r="I463" s="33"/>
      <c r="J463" s="33"/>
      <c r="K463" s="34"/>
      <c r="L463" s="19"/>
      <c r="M463" s="19"/>
      <c r="N463" s="19"/>
      <c r="O463" s="19"/>
      <c r="P463" s="19"/>
    </row>
    <row r="464" spans="2:16" x14ac:dyDescent="0.25">
      <c r="B464" s="20" t="s">
        <v>952</v>
      </c>
      <c r="C464" s="48" t="s">
        <v>953</v>
      </c>
      <c r="D464" s="48"/>
      <c r="E464" s="21" t="s">
        <v>159</v>
      </c>
      <c r="F464" s="22">
        <v>999</v>
      </c>
      <c r="G464" s="22">
        <v>999</v>
      </c>
      <c r="H464" s="23">
        <v>23976</v>
      </c>
      <c r="I464" s="24" t="s">
        <v>160</v>
      </c>
      <c r="J464" s="24" t="s">
        <v>315</v>
      </c>
      <c r="K464" s="25" t="s">
        <v>315</v>
      </c>
      <c r="L464" s="26">
        <f t="shared" ref="L464:L469" si="44">ROUND((F464-F464*$O$5/100),2)</f>
        <v>999</v>
      </c>
      <c r="M464" s="28"/>
      <c r="N464" s="28"/>
      <c r="O464" s="28"/>
      <c r="P464" s="26">
        <f t="shared" ref="P464:P469" si="45">ROUND((O464*L464*K464+N464*L464*I464+M464*L464),2)</f>
        <v>0</v>
      </c>
    </row>
    <row r="465" spans="2:16" x14ac:dyDescent="0.25">
      <c r="B465" s="20" t="s">
        <v>954</v>
      </c>
      <c r="C465" s="48" t="s">
        <v>955</v>
      </c>
      <c r="D465" s="48"/>
      <c r="E465" s="21" t="s">
        <v>159</v>
      </c>
      <c r="F465" s="22">
        <v>2250</v>
      </c>
      <c r="G465" s="22">
        <v>2250</v>
      </c>
      <c r="H465" s="23">
        <v>27000</v>
      </c>
      <c r="I465" s="24" t="s">
        <v>160</v>
      </c>
      <c r="J465" s="24" t="s">
        <v>306</v>
      </c>
      <c r="K465" s="25" t="s">
        <v>306</v>
      </c>
      <c r="L465" s="26">
        <f t="shared" si="44"/>
        <v>2250</v>
      </c>
      <c r="M465" s="28"/>
      <c r="N465" s="28"/>
      <c r="O465" s="28"/>
      <c r="P465" s="26">
        <f t="shared" si="45"/>
        <v>0</v>
      </c>
    </row>
    <row r="466" spans="2:16" x14ac:dyDescent="0.25">
      <c r="B466" s="20" t="s">
        <v>956</v>
      </c>
      <c r="C466" s="48" t="s">
        <v>957</v>
      </c>
      <c r="D466" s="48"/>
      <c r="E466" s="21" t="s">
        <v>159</v>
      </c>
      <c r="F466" s="22">
        <v>1575</v>
      </c>
      <c r="G466" s="22">
        <v>1575</v>
      </c>
      <c r="H466" s="23">
        <v>25200</v>
      </c>
      <c r="I466" s="24" t="s">
        <v>160</v>
      </c>
      <c r="J466" s="24" t="s">
        <v>278</v>
      </c>
      <c r="K466" s="25" t="s">
        <v>278</v>
      </c>
      <c r="L466" s="26">
        <f t="shared" si="44"/>
        <v>1575</v>
      </c>
      <c r="M466" s="28"/>
      <c r="N466" s="28"/>
      <c r="O466" s="28"/>
      <c r="P466" s="26">
        <f t="shared" si="45"/>
        <v>0</v>
      </c>
    </row>
    <row r="467" spans="2:16" x14ac:dyDescent="0.25">
      <c r="B467" s="20" t="s">
        <v>958</v>
      </c>
      <c r="C467" s="48" t="s">
        <v>959</v>
      </c>
      <c r="D467" s="48"/>
      <c r="E467" s="21" t="s">
        <v>159</v>
      </c>
      <c r="F467" s="22">
        <v>1575</v>
      </c>
      <c r="G467" s="22">
        <v>1575</v>
      </c>
      <c r="H467" s="23">
        <v>25200</v>
      </c>
      <c r="I467" s="24" t="s">
        <v>160</v>
      </c>
      <c r="J467" s="24" t="s">
        <v>278</v>
      </c>
      <c r="K467" s="25" t="s">
        <v>278</v>
      </c>
      <c r="L467" s="26">
        <f t="shared" si="44"/>
        <v>1575</v>
      </c>
      <c r="M467" s="28"/>
      <c r="N467" s="28"/>
      <c r="O467" s="28"/>
      <c r="P467" s="26">
        <f t="shared" si="45"/>
        <v>0</v>
      </c>
    </row>
    <row r="468" spans="2:16" x14ac:dyDescent="0.25">
      <c r="B468" s="20" t="s">
        <v>960</v>
      </c>
      <c r="C468" s="48" t="s">
        <v>961</v>
      </c>
      <c r="D468" s="48"/>
      <c r="E468" s="21" t="s">
        <v>159</v>
      </c>
      <c r="F468" s="22">
        <v>1575</v>
      </c>
      <c r="G468" s="22">
        <v>1575</v>
      </c>
      <c r="H468" s="23">
        <v>25200</v>
      </c>
      <c r="I468" s="24" t="s">
        <v>160</v>
      </c>
      <c r="J468" s="24" t="s">
        <v>278</v>
      </c>
      <c r="K468" s="25" t="s">
        <v>278</v>
      </c>
      <c r="L468" s="26">
        <f t="shared" si="44"/>
        <v>1575</v>
      </c>
      <c r="M468" s="28"/>
      <c r="N468" s="28"/>
      <c r="O468" s="28"/>
      <c r="P468" s="26">
        <f t="shared" si="45"/>
        <v>0</v>
      </c>
    </row>
    <row r="469" spans="2:16" x14ac:dyDescent="0.25">
      <c r="B469" s="20" t="s">
        <v>962</v>
      </c>
      <c r="C469" s="48" t="s">
        <v>963</v>
      </c>
      <c r="D469" s="48"/>
      <c r="E469" s="21" t="s">
        <v>159</v>
      </c>
      <c r="F469" s="22">
        <v>2250</v>
      </c>
      <c r="G469" s="22">
        <v>2250</v>
      </c>
      <c r="H469" s="23">
        <v>27000</v>
      </c>
      <c r="I469" s="24" t="s">
        <v>160</v>
      </c>
      <c r="J469" s="24" t="s">
        <v>306</v>
      </c>
      <c r="K469" s="25" t="s">
        <v>306</v>
      </c>
      <c r="L469" s="26">
        <f t="shared" si="44"/>
        <v>2250</v>
      </c>
      <c r="M469" s="28"/>
      <c r="N469" s="28"/>
      <c r="O469" s="28"/>
      <c r="P469" s="26">
        <f t="shared" si="45"/>
        <v>0</v>
      </c>
    </row>
    <row r="470" spans="2:16" x14ac:dyDescent="0.25">
      <c r="B470" s="54" t="s">
        <v>964</v>
      </c>
      <c r="C470" s="54"/>
      <c r="D470" s="54"/>
      <c r="E470" s="33"/>
      <c r="F470" s="33"/>
      <c r="G470" s="33"/>
      <c r="H470" s="33"/>
      <c r="I470" s="33"/>
      <c r="J470" s="33"/>
      <c r="K470" s="34"/>
      <c r="L470" s="19"/>
      <c r="M470" s="19"/>
      <c r="N470" s="19"/>
      <c r="O470" s="19"/>
      <c r="P470" s="19"/>
    </row>
    <row r="471" spans="2:16" x14ac:dyDescent="0.25">
      <c r="B471" s="20" t="s">
        <v>965</v>
      </c>
      <c r="C471" s="48" t="s">
        <v>966</v>
      </c>
      <c r="D471" s="48"/>
      <c r="E471" s="21" t="s">
        <v>159</v>
      </c>
      <c r="F471" s="22">
        <v>6550</v>
      </c>
      <c r="G471" s="22">
        <v>6550</v>
      </c>
      <c r="H471" s="23">
        <v>26200</v>
      </c>
      <c r="I471" s="24" t="s">
        <v>160</v>
      </c>
      <c r="J471" s="24" t="s">
        <v>79</v>
      </c>
      <c r="K471" s="25" t="s">
        <v>79</v>
      </c>
      <c r="L471" s="26">
        <f t="shared" ref="L471:L477" si="46">ROUND((F471-F471*$O$5/100),2)</f>
        <v>6550</v>
      </c>
      <c r="M471" s="28"/>
      <c r="N471" s="28"/>
      <c r="O471" s="28"/>
      <c r="P471" s="26">
        <f t="shared" ref="P471:P477" si="47">ROUND((O471*L471*K471+N471*L471*I471+M471*L471),2)</f>
        <v>0</v>
      </c>
    </row>
    <row r="472" spans="2:16" x14ac:dyDescent="0.25">
      <c r="B472" s="20" t="s">
        <v>967</v>
      </c>
      <c r="C472" s="48" t="s">
        <v>968</v>
      </c>
      <c r="D472" s="48"/>
      <c r="E472" s="21" t="s">
        <v>159</v>
      </c>
      <c r="F472" s="22">
        <v>4800</v>
      </c>
      <c r="G472" s="22">
        <v>4800</v>
      </c>
      <c r="H472" s="23">
        <v>28800</v>
      </c>
      <c r="I472" s="24" t="s">
        <v>160</v>
      </c>
      <c r="J472" s="24" t="s">
        <v>42</v>
      </c>
      <c r="K472" s="25" t="s">
        <v>42</v>
      </c>
      <c r="L472" s="26">
        <f t="shared" si="46"/>
        <v>4800</v>
      </c>
      <c r="M472" s="28"/>
      <c r="N472" s="28"/>
      <c r="O472" s="28"/>
      <c r="P472" s="26">
        <f t="shared" si="47"/>
        <v>0</v>
      </c>
    </row>
    <row r="473" spans="2:16" x14ac:dyDescent="0.25">
      <c r="B473" s="20" t="s">
        <v>969</v>
      </c>
      <c r="C473" s="48" t="s">
        <v>970</v>
      </c>
      <c r="D473" s="48"/>
      <c r="E473" s="21" t="s">
        <v>159</v>
      </c>
      <c r="F473" s="22">
        <v>3600</v>
      </c>
      <c r="G473" s="22">
        <v>3600</v>
      </c>
      <c r="H473" s="23">
        <v>28800</v>
      </c>
      <c r="I473" s="24" t="s">
        <v>160</v>
      </c>
      <c r="J473" s="24" t="s">
        <v>330</v>
      </c>
      <c r="K473" s="25" t="s">
        <v>330</v>
      </c>
      <c r="L473" s="26">
        <f t="shared" si="46"/>
        <v>3600</v>
      </c>
      <c r="M473" s="28"/>
      <c r="N473" s="28"/>
      <c r="O473" s="28"/>
      <c r="P473" s="26">
        <f t="shared" si="47"/>
        <v>0</v>
      </c>
    </row>
    <row r="474" spans="2:16" x14ac:dyDescent="0.25">
      <c r="B474" s="20" t="s">
        <v>971</v>
      </c>
      <c r="C474" s="48" t="s">
        <v>972</v>
      </c>
      <c r="D474" s="48"/>
      <c r="E474" s="21" t="s">
        <v>159</v>
      </c>
      <c r="F474" s="22">
        <v>7990</v>
      </c>
      <c r="G474" s="22">
        <v>7990</v>
      </c>
      <c r="H474" s="23">
        <v>15980</v>
      </c>
      <c r="I474" s="24" t="s">
        <v>160</v>
      </c>
      <c r="J474" s="24" t="s">
        <v>130</v>
      </c>
      <c r="K474" s="25" t="s">
        <v>130</v>
      </c>
      <c r="L474" s="26">
        <f t="shared" si="46"/>
        <v>7990</v>
      </c>
      <c r="M474" s="28"/>
      <c r="N474" s="28"/>
      <c r="O474" s="28"/>
      <c r="P474" s="26">
        <f t="shared" si="47"/>
        <v>0</v>
      </c>
    </row>
    <row r="475" spans="2:16" x14ac:dyDescent="0.25">
      <c r="B475" s="20" t="s">
        <v>973</v>
      </c>
      <c r="C475" s="48" t="s">
        <v>974</v>
      </c>
      <c r="D475" s="48"/>
      <c r="E475" s="21" t="s">
        <v>159</v>
      </c>
      <c r="F475" s="22">
        <v>3600</v>
      </c>
      <c r="G475" s="22">
        <v>3600</v>
      </c>
      <c r="H475" s="23">
        <v>28800</v>
      </c>
      <c r="I475" s="24" t="s">
        <v>160</v>
      </c>
      <c r="J475" s="24" t="s">
        <v>330</v>
      </c>
      <c r="K475" s="25" t="s">
        <v>330</v>
      </c>
      <c r="L475" s="26">
        <f t="shared" si="46"/>
        <v>3600</v>
      </c>
      <c r="M475" s="28"/>
      <c r="N475" s="28"/>
      <c r="O475" s="28"/>
      <c r="P475" s="26">
        <f t="shared" si="47"/>
        <v>0</v>
      </c>
    </row>
    <row r="476" spans="2:16" x14ac:dyDescent="0.25">
      <c r="B476" s="20" t="s">
        <v>975</v>
      </c>
      <c r="C476" s="48" t="s">
        <v>976</v>
      </c>
      <c r="D476" s="48"/>
      <c r="E476" s="21" t="s">
        <v>159</v>
      </c>
      <c r="F476" s="22">
        <v>2500</v>
      </c>
      <c r="G476" s="22">
        <v>2500</v>
      </c>
      <c r="H476" s="23">
        <v>20000</v>
      </c>
      <c r="I476" s="24" t="s">
        <v>160</v>
      </c>
      <c r="J476" s="24" t="s">
        <v>330</v>
      </c>
      <c r="K476" s="25" t="s">
        <v>330</v>
      </c>
      <c r="L476" s="26">
        <f t="shared" si="46"/>
        <v>2500</v>
      </c>
      <c r="M476" s="28"/>
      <c r="N476" s="28"/>
      <c r="O476" s="28"/>
      <c r="P476" s="26">
        <f t="shared" si="47"/>
        <v>0</v>
      </c>
    </row>
    <row r="477" spans="2:16" x14ac:dyDescent="0.25">
      <c r="B477" s="20" t="s">
        <v>977</v>
      </c>
      <c r="C477" s="48" t="s">
        <v>978</v>
      </c>
      <c r="D477" s="48"/>
      <c r="E477" s="21" t="s">
        <v>159</v>
      </c>
      <c r="F477" s="22">
        <v>7990</v>
      </c>
      <c r="G477" s="22">
        <v>7990</v>
      </c>
      <c r="H477" s="23">
        <v>15980</v>
      </c>
      <c r="I477" s="24" t="s">
        <v>160</v>
      </c>
      <c r="J477" s="24" t="s">
        <v>130</v>
      </c>
      <c r="K477" s="25" t="s">
        <v>130</v>
      </c>
      <c r="L477" s="26">
        <f t="shared" si="46"/>
        <v>7990</v>
      </c>
      <c r="M477" s="28"/>
      <c r="N477" s="28"/>
      <c r="O477" s="28"/>
      <c r="P477" s="26">
        <f t="shared" si="47"/>
        <v>0</v>
      </c>
    </row>
    <row r="478" spans="2:16" x14ac:dyDescent="0.25">
      <c r="B478" s="54" t="s">
        <v>979</v>
      </c>
      <c r="C478" s="54"/>
      <c r="D478" s="54"/>
      <c r="E478" s="33"/>
      <c r="F478" s="33"/>
      <c r="G478" s="33"/>
      <c r="H478" s="33"/>
      <c r="I478" s="33"/>
      <c r="J478" s="33"/>
      <c r="K478" s="34"/>
      <c r="L478" s="19"/>
      <c r="M478" s="19"/>
      <c r="N478" s="19"/>
      <c r="O478" s="19"/>
      <c r="P478" s="19"/>
    </row>
    <row r="479" spans="2:16" x14ac:dyDescent="0.25">
      <c r="B479" s="20" t="s">
        <v>980</v>
      </c>
      <c r="C479" s="48" t="s">
        <v>981</v>
      </c>
      <c r="D479" s="48"/>
      <c r="E479" s="21" t="s">
        <v>159</v>
      </c>
      <c r="F479" s="22">
        <v>5900</v>
      </c>
      <c r="G479" s="22">
        <v>5900</v>
      </c>
      <c r="H479" s="23">
        <v>35400</v>
      </c>
      <c r="I479" s="24" t="s">
        <v>160</v>
      </c>
      <c r="J479" s="24" t="s">
        <v>42</v>
      </c>
      <c r="K479" s="25" t="s">
        <v>42</v>
      </c>
      <c r="L479" s="26">
        <f t="shared" ref="L479:L484" si="48">ROUND((F479-F479*$O$5/100),2)</f>
        <v>5900</v>
      </c>
      <c r="M479" s="28"/>
      <c r="N479" s="28"/>
      <c r="O479" s="28"/>
      <c r="P479" s="26">
        <f t="shared" ref="P479:P484" si="49">ROUND((O479*L479*K479+N479*L479*I479+M479*L479),2)</f>
        <v>0</v>
      </c>
    </row>
    <row r="480" spans="2:16" x14ac:dyDescent="0.25">
      <c r="B480" s="20" t="s">
        <v>982</v>
      </c>
      <c r="C480" s="48" t="s">
        <v>983</v>
      </c>
      <c r="D480" s="48"/>
      <c r="E480" s="21" t="s">
        <v>159</v>
      </c>
      <c r="F480" s="22">
        <v>2690</v>
      </c>
      <c r="G480" s="22">
        <v>2690</v>
      </c>
      <c r="H480" s="23">
        <v>21520</v>
      </c>
      <c r="I480" s="24" t="s">
        <v>160</v>
      </c>
      <c r="J480" s="24" t="s">
        <v>330</v>
      </c>
      <c r="K480" s="25" t="s">
        <v>330</v>
      </c>
      <c r="L480" s="26">
        <f t="shared" si="48"/>
        <v>2690</v>
      </c>
      <c r="M480" s="28"/>
      <c r="N480" s="28"/>
      <c r="O480" s="28"/>
      <c r="P480" s="26">
        <f t="shared" si="49"/>
        <v>0</v>
      </c>
    </row>
    <row r="481" spans="2:16" x14ac:dyDescent="0.25">
      <c r="B481" s="20" t="s">
        <v>984</v>
      </c>
      <c r="C481" s="48" t="s">
        <v>985</v>
      </c>
      <c r="D481" s="48"/>
      <c r="E481" s="21" t="s">
        <v>159</v>
      </c>
      <c r="F481" s="22">
        <v>3950</v>
      </c>
      <c r="G481" s="22">
        <v>3950</v>
      </c>
      <c r="H481" s="23">
        <v>23700</v>
      </c>
      <c r="I481" s="24" t="s">
        <v>160</v>
      </c>
      <c r="J481" s="24" t="s">
        <v>42</v>
      </c>
      <c r="K481" s="25" t="s">
        <v>42</v>
      </c>
      <c r="L481" s="26">
        <f t="shared" si="48"/>
        <v>3950</v>
      </c>
      <c r="M481" s="28"/>
      <c r="N481" s="28"/>
      <c r="O481" s="28"/>
      <c r="P481" s="26">
        <f t="shared" si="49"/>
        <v>0</v>
      </c>
    </row>
    <row r="482" spans="2:16" x14ac:dyDescent="0.25">
      <c r="B482" s="20" t="s">
        <v>986</v>
      </c>
      <c r="C482" s="48" t="s">
        <v>987</v>
      </c>
      <c r="D482" s="48"/>
      <c r="E482" s="21" t="s">
        <v>159</v>
      </c>
      <c r="F482" s="22">
        <v>2190</v>
      </c>
      <c r="G482" s="22">
        <v>2190</v>
      </c>
      <c r="H482" s="23">
        <v>26280</v>
      </c>
      <c r="I482" s="24" t="s">
        <v>160</v>
      </c>
      <c r="J482" s="24" t="s">
        <v>306</v>
      </c>
      <c r="K482" s="25" t="s">
        <v>306</v>
      </c>
      <c r="L482" s="26">
        <f t="shared" si="48"/>
        <v>2190</v>
      </c>
      <c r="M482" s="28"/>
      <c r="N482" s="28"/>
      <c r="O482" s="28"/>
      <c r="P482" s="26">
        <f t="shared" si="49"/>
        <v>0</v>
      </c>
    </row>
    <row r="483" spans="2:16" x14ac:dyDescent="0.25">
      <c r="B483" s="20" t="s">
        <v>988</v>
      </c>
      <c r="C483" s="48" t="s">
        <v>989</v>
      </c>
      <c r="D483" s="48"/>
      <c r="E483" s="21" t="s">
        <v>159</v>
      </c>
      <c r="F483" s="22">
        <v>2690</v>
      </c>
      <c r="G483" s="22">
        <v>2690</v>
      </c>
      <c r="H483" s="23">
        <v>21520</v>
      </c>
      <c r="I483" s="24" t="s">
        <v>160</v>
      </c>
      <c r="J483" s="24" t="s">
        <v>330</v>
      </c>
      <c r="K483" s="25" t="s">
        <v>330</v>
      </c>
      <c r="L483" s="26">
        <f t="shared" si="48"/>
        <v>2690</v>
      </c>
      <c r="M483" s="28"/>
      <c r="N483" s="28"/>
      <c r="O483" s="28"/>
      <c r="P483" s="26">
        <f t="shared" si="49"/>
        <v>0</v>
      </c>
    </row>
    <row r="484" spans="2:16" x14ac:dyDescent="0.25">
      <c r="B484" s="20" t="s">
        <v>990</v>
      </c>
      <c r="C484" s="48" t="s">
        <v>991</v>
      </c>
      <c r="D484" s="48"/>
      <c r="E484" s="21" t="s">
        <v>159</v>
      </c>
      <c r="F484" s="22">
        <v>1990</v>
      </c>
      <c r="G484" s="22">
        <v>1990</v>
      </c>
      <c r="H484" s="23">
        <v>23880</v>
      </c>
      <c r="I484" s="24" t="s">
        <v>160</v>
      </c>
      <c r="J484" s="24" t="s">
        <v>306</v>
      </c>
      <c r="K484" s="25" t="s">
        <v>306</v>
      </c>
      <c r="L484" s="26">
        <f t="shared" si="48"/>
        <v>1990</v>
      </c>
      <c r="M484" s="28"/>
      <c r="N484" s="28"/>
      <c r="O484" s="28"/>
      <c r="P484" s="26">
        <f t="shared" si="49"/>
        <v>0</v>
      </c>
    </row>
    <row r="485" spans="2:16" x14ac:dyDescent="0.25">
      <c r="B485" s="51" t="s">
        <v>992</v>
      </c>
      <c r="C485" s="51"/>
      <c r="D485" s="51"/>
      <c r="E485" s="29"/>
      <c r="F485" s="29"/>
      <c r="G485" s="29"/>
      <c r="H485" s="29"/>
      <c r="I485" s="29"/>
      <c r="J485" s="29"/>
      <c r="K485" s="30"/>
      <c r="L485" s="19"/>
      <c r="M485" s="19"/>
      <c r="N485" s="19"/>
      <c r="O485" s="19"/>
      <c r="P485" s="19"/>
    </row>
    <row r="486" spans="2:16" x14ac:dyDescent="0.25">
      <c r="B486" s="20" t="s">
        <v>993</v>
      </c>
      <c r="C486" s="48" t="s">
        <v>994</v>
      </c>
      <c r="D486" s="48"/>
      <c r="E486" s="21" t="s">
        <v>159</v>
      </c>
      <c r="F486" s="22">
        <v>4100</v>
      </c>
      <c r="G486" s="22">
        <v>4100</v>
      </c>
      <c r="H486" s="23">
        <v>32800</v>
      </c>
      <c r="I486" s="24" t="s">
        <v>160</v>
      </c>
      <c r="J486" s="24" t="s">
        <v>330</v>
      </c>
      <c r="K486" s="25" t="s">
        <v>330</v>
      </c>
      <c r="L486" s="26">
        <f t="shared" ref="L486:L495" si="50">ROUND((F486-F486*$O$5/100),2)</f>
        <v>4100</v>
      </c>
      <c r="M486" s="28"/>
      <c r="N486" s="28"/>
      <c r="O486" s="28"/>
      <c r="P486" s="26">
        <f t="shared" ref="P486:P495" si="51">ROUND((O486*L486*K486+N486*L486*I486+M486*L486),2)</f>
        <v>0</v>
      </c>
    </row>
    <row r="487" spans="2:16" x14ac:dyDescent="0.25">
      <c r="B487" s="20" t="s">
        <v>995</v>
      </c>
      <c r="C487" s="48" t="s">
        <v>996</v>
      </c>
      <c r="D487" s="48"/>
      <c r="E487" s="21" t="s">
        <v>159</v>
      </c>
      <c r="F487" s="22">
        <v>1475</v>
      </c>
      <c r="G487" s="22">
        <v>1475</v>
      </c>
      <c r="H487" s="23">
        <v>17700</v>
      </c>
      <c r="I487" s="24" t="s">
        <v>160</v>
      </c>
      <c r="J487" s="24" t="s">
        <v>306</v>
      </c>
      <c r="K487" s="25" t="s">
        <v>306</v>
      </c>
      <c r="L487" s="26">
        <f t="shared" si="50"/>
        <v>1475</v>
      </c>
      <c r="M487" s="28"/>
      <c r="N487" s="28"/>
      <c r="O487" s="28"/>
      <c r="P487" s="26">
        <f t="shared" si="51"/>
        <v>0</v>
      </c>
    </row>
    <row r="488" spans="2:16" x14ac:dyDescent="0.25">
      <c r="B488" s="20" t="s">
        <v>997</v>
      </c>
      <c r="C488" s="48" t="s">
        <v>998</v>
      </c>
      <c r="D488" s="48"/>
      <c r="E488" s="21" t="s">
        <v>159</v>
      </c>
      <c r="F488" s="22">
        <v>7150</v>
      </c>
      <c r="G488" s="22">
        <v>7150</v>
      </c>
      <c r="H488" s="23">
        <v>14300</v>
      </c>
      <c r="I488" s="24" t="s">
        <v>160</v>
      </c>
      <c r="J488" s="24" t="s">
        <v>130</v>
      </c>
      <c r="K488" s="25" t="s">
        <v>130</v>
      </c>
      <c r="L488" s="26">
        <f t="shared" si="50"/>
        <v>7150</v>
      </c>
      <c r="M488" s="28"/>
      <c r="N488" s="28"/>
      <c r="O488" s="28"/>
      <c r="P488" s="26">
        <f t="shared" si="51"/>
        <v>0</v>
      </c>
    </row>
    <row r="489" spans="2:16" x14ac:dyDescent="0.25">
      <c r="B489" s="20" t="s">
        <v>999</v>
      </c>
      <c r="C489" s="48" t="s">
        <v>1000</v>
      </c>
      <c r="D489" s="48"/>
      <c r="E489" s="21" t="s">
        <v>159</v>
      </c>
      <c r="F489" s="22">
        <v>9990</v>
      </c>
      <c r="G489" s="22">
        <v>9990</v>
      </c>
      <c r="H489" s="23">
        <v>19980</v>
      </c>
      <c r="I489" s="24" t="s">
        <v>160</v>
      </c>
      <c r="J489" s="24" t="s">
        <v>130</v>
      </c>
      <c r="K489" s="25" t="s">
        <v>130</v>
      </c>
      <c r="L489" s="26">
        <f t="shared" si="50"/>
        <v>9990</v>
      </c>
      <c r="M489" s="28"/>
      <c r="N489" s="28"/>
      <c r="O489" s="28"/>
      <c r="P489" s="26">
        <f t="shared" si="51"/>
        <v>0</v>
      </c>
    </row>
    <row r="490" spans="2:16" x14ac:dyDescent="0.25">
      <c r="B490" s="20" t="s">
        <v>1001</v>
      </c>
      <c r="C490" s="48" t="s">
        <v>1002</v>
      </c>
      <c r="D490" s="48"/>
      <c r="E490" s="21" t="s">
        <v>159</v>
      </c>
      <c r="F490" s="22">
        <v>485</v>
      </c>
      <c r="G490" s="22">
        <v>485</v>
      </c>
      <c r="H490" s="23">
        <v>19400</v>
      </c>
      <c r="I490" s="24" t="s">
        <v>160</v>
      </c>
      <c r="J490" s="24" t="s">
        <v>26</v>
      </c>
      <c r="K490" s="25" t="s">
        <v>26</v>
      </c>
      <c r="L490" s="26">
        <f t="shared" si="50"/>
        <v>485</v>
      </c>
      <c r="M490" s="28"/>
      <c r="N490" s="28"/>
      <c r="O490" s="28"/>
      <c r="P490" s="26">
        <f t="shared" si="51"/>
        <v>0</v>
      </c>
    </row>
    <row r="491" spans="2:16" x14ac:dyDescent="0.25">
      <c r="B491" s="20" t="s">
        <v>1003</v>
      </c>
      <c r="C491" s="48" t="s">
        <v>1004</v>
      </c>
      <c r="D491" s="48"/>
      <c r="E491" s="21" t="s">
        <v>159</v>
      </c>
      <c r="F491" s="22">
        <v>1850</v>
      </c>
      <c r="G491" s="22">
        <v>1850</v>
      </c>
      <c r="H491" s="23">
        <v>22200</v>
      </c>
      <c r="I491" s="24" t="s">
        <v>160</v>
      </c>
      <c r="J491" s="24" t="s">
        <v>306</v>
      </c>
      <c r="K491" s="25" t="s">
        <v>306</v>
      </c>
      <c r="L491" s="26">
        <f t="shared" si="50"/>
        <v>1850</v>
      </c>
      <c r="M491" s="28"/>
      <c r="N491" s="28"/>
      <c r="O491" s="28"/>
      <c r="P491" s="26">
        <f t="shared" si="51"/>
        <v>0</v>
      </c>
    </row>
    <row r="492" spans="2:16" x14ac:dyDescent="0.25">
      <c r="B492" s="20" t="s">
        <v>1005</v>
      </c>
      <c r="C492" s="48" t="s">
        <v>1006</v>
      </c>
      <c r="D492" s="48"/>
      <c r="E492" s="21" t="s">
        <v>159</v>
      </c>
      <c r="F492" s="22">
        <v>1475</v>
      </c>
      <c r="G492" s="22">
        <v>1475</v>
      </c>
      <c r="H492" s="23">
        <v>17700</v>
      </c>
      <c r="I492" s="24" t="s">
        <v>160</v>
      </c>
      <c r="J492" s="24" t="s">
        <v>306</v>
      </c>
      <c r="K492" s="25" t="s">
        <v>306</v>
      </c>
      <c r="L492" s="26">
        <f t="shared" si="50"/>
        <v>1475</v>
      </c>
      <c r="M492" s="28"/>
      <c r="N492" s="28"/>
      <c r="O492" s="28"/>
      <c r="P492" s="26">
        <f t="shared" si="51"/>
        <v>0</v>
      </c>
    </row>
    <row r="493" spans="2:16" x14ac:dyDescent="0.25">
      <c r="B493" s="20" t="s">
        <v>1007</v>
      </c>
      <c r="C493" s="48" t="s">
        <v>1008</v>
      </c>
      <c r="D493" s="48"/>
      <c r="E493" s="21" t="s">
        <v>159</v>
      </c>
      <c r="F493" s="22">
        <v>3950</v>
      </c>
      <c r="G493" s="22">
        <v>3950</v>
      </c>
      <c r="H493" s="23">
        <v>23700</v>
      </c>
      <c r="I493" s="24" t="s">
        <v>160</v>
      </c>
      <c r="J493" s="24" t="s">
        <v>42</v>
      </c>
      <c r="K493" s="25" t="s">
        <v>42</v>
      </c>
      <c r="L493" s="26">
        <f t="shared" si="50"/>
        <v>3950</v>
      </c>
      <c r="M493" s="28"/>
      <c r="N493" s="28"/>
      <c r="O493" s="28"/>
      <c r="P493" s="26">
        <f t="shared" si="51"/>
        <v>0</v>
      </c>
    </row>
    <row r="494" spans="2:16" x14ac:dyDescent="0.25">
      <c r="B494" s="20" t="s">
        <v>1009</v>
      </c>
      <c r="C494" s="48" t="s">
        <v>1010</v>
      </c>
      <c r="D494" s="48"/>
      <c r="E494" s="21" t="s">
        <v>159</v>
      </c>
      <c r="F494" s="22">
        <v>3500</v>
      </c>
      <c r="G494" s="22">
        <v>3500</v>
      </c>
      <c r="H494" s="23">
        <v>14000</v>
      </c>
      <c r="I494" s="24" t="s">
        <v>160</v>
      </c>
      <c r="J494" s="24" t="s">
        <v>79</v>
      </c>
      <c r="K494" s="25" t="s">
        <v>79</v>
      </c>
      <c r="L494" s="26">
        <f t="shared" si="50"/>
        <v>3500</v>
      </c>
      <c r="M494" s="28"/>
      <c r="N494" s="28"/>
      <c r="O494" s="28"/>
      <c r="P494" s="26">
        <f t="shared" si="51"/>
        <v>0</v>
      </c>
    </row>
    <row r="495" spans="2:16" x14ac:dyDescent="0.25">
      <c r="B495" s="20" t="s">
        <v>1011</v>
      </c>
      <c r="C495" s="48" t="s">
        <v>1012</v>
      </c>
      <c r="D495" s="48"/>
      <c r="E495" s="21" t="s">
        <v>159</v>
      </c>
      <c r="F495" s="22">
        <v>6250</v>
      </c>
      <c r="G495" s="22">
        <v>6250</v>
      </c>
      <c r="H495" s="23">
        <v>25000</v>
      </c>
      <c r="I495" s="24" t="s">
        <v>160</v>
      </c>
      <c r="J495" s="24" t="s">
        <v>79</v>
      </c>
      <c r="K495" s="25" t="s">
        <v>79</v>
      </c>
      <c r="L495" s="26">
        <f t="shared" si="50"/>
        <v>6250</v>
      </c>
      <c r="M495" s="28"/>
      <c r="N495" s="28"/>
      <c r="O495" s="28"/>
      <c r="P495" s="26">
        <f t="shared" si="51"/>
        <v>0</v>
      </c>
    </row>
    <row r="496" spans="2:16" x14ac:dyDescent="0.25">
      <c r="B496" s="52" t="s">
        <v>1013</v>
      </c>
      <c r="C496" s="52"/>
      <c r="D496" s="52"/>
      <c r="E496" s="17"/>
      <c r="F496" s="17"/>
      <c r="G496" s="17"/>
      <c r="H496" s="17"/>
      <c r="I496" s="17"/>
      <c r="J496" s="17"/>
      <c r="K496" s="18"/>
      <c r="L496" s="19"/>
      <c r="M496" s="19"/>
      <c r="N496" s="19"/>
      <c r="O496" s="19"/>
      <c r="P496" s="19"/>
    </row>
    <row r="497" spans="2:16" x14ac:dyDescent="0.25">
      <c r="B497" s="51" t="s">
        <v>1014</v>
      </c>
      <c r="C497" s="51"/>
      <c r="D497" s="51"/>
      <c r="E497" s="29"/>
      <c r="F497" s="29"/>
      <c r="G497" s="29"/>
      <c r="H497" s="29"/>
      <c r="I497" s="29"/>
      <c r="J497" s="29"/>
      <c r="K497" s="30"/>
      <c r="L497" s="19"/>
      <c r="M497" s="19"/>
      <c r="N497" s="19"/>
      <c r="O497" s="19"/>
      <c r="P497" s="19"/>
    </row>
    <row r="498" spans="2:16" x14ac:dyDescent="0.25">
      <c r="B498" s="20" t="s">
        <v>1015</v>
      </c>
      <c r="C498" s="48" t="s">
        <v>1016</v>
      </c>
      <c r="D498" s="48"/>
      <c r="E498" s="21" t="s">
        <v>265</v>
      </c>
      <c r="F498" s="22">
        <v>1.54</v>
      </c>
      <c r="G498" s="22">
        <v>924.3</v>
      </c>
      <c r="H498" s="23">
        <v>22183.200000000001</v>
      </c>
      <c r="I498" s="24" t="s">
        <v>136</v>
      </c>
      <c r="J498" s="24" t="s">
        <v>315</v>
      </c>
      <c r="K498" s="25" t="s">
        <v>267</v>
      </c>
      <c r="L498" s="26">
        <f>ROUND((F498-F498*$O$5/100),2)</f>
        <v>1.54</v>
      </c>
      <c r="M498" s="27"/>
      <c r="N498" s="28"/>
      <c r="O498" s="28"/>
      <c r="P498" s="26">
        <f>ROUND((O498*L498*K498+N498*L498*I498+M498*L498),2)</f>
        <v>0</v>
      </c>
    </row>
    <row r="499" spans="2:16" x14ac:dyDescent="0.25">
      <c r="B499" s="52" t="s">
        <v>1017</v>
      </c>
      <c r="C499" s="52"/>
      <c r="D499" s="52"/>
      <c r="E499" s="17"/>
      <c r="F499" s="17"/>
      <c r="G499" s="17"/>
      <c r="H499" s="17"/>
      <c r="I499" s="17"/>
      <c r="J499" s="17"/>
      <c r="K499" s="18"/>
      <c r="L499" s="19"/>
      <c r="M499" s="19"/>
      <c r="N499" s="19"/>
      <c r="O499" s="19"/>
      <c r="P499" s="19"/>
    </row>
    <row r="500" spans="2:16" x14ac:dyDescent="0.25">
      <c r="B500" s="51" t="s">
        <v>1018</v>
      </c>
      <c r="C500" s="51"/>
      <c r="D500" s="51"/>
      <c r="E500" s="29"/>
      <c r="F500" s="29"/>
      <c r="G500" s="29"/>
      <c r="H500" s="29"/>
      <c r="I500" s="29"/>
      <c r="J500" s="29"/>
      <c r="K500" s="30"/>
      <c r="L500" s="19"/>
      <c r="M500" s="19"/>
      <c r="N500" s="19"/>
      <c r="O500" s="19"/>
      <c r="P500" s="19"/>
    </row>
    <row r="501" spans="2:16" x14ac:dyDescent="0.25">
      <c r="B501" s="20" t="s">
        <v>1019</v>
      </c>
      <c r="C501" s="48" t="s">
        <v>1020</v>
      </c>
      <c r="D501" s="48"/>
      <c r="E501" s="21" t="s">
        <v>24</v>
      </c>
      <c r="F501" s="22">
        <v>44</v>
      </c>
      <c r="G501" s="22">
        <v>880</v>
      </c>
      <c r="H501" s="23">
        <v>88000</v>
      </c>
      <c r="I501" s="24" t="s">
        <v>151</v>
      </c>
      <c r="J501" s="24" t="s">
        <v>131</v>
      </c>
      <c r="K501" s="25" t="s">
        <v>637</v>
      </c>
      <c r="L501" s="26">
        <f>ROUND((F501-F501*$O$5/100),2)</f>
        <v>44</v>
      </c>
      <c r="M501" s="27"/>
      <c r="N501" s="28"/>
      <c r="O501" s="28"/>
      <c r="P501" s="26">
        <f>ROUND((O501*L501*K501+N501*L501*I501+M501*L501),2)</f>
        <v>0</v>
      </c>
    </row>
    <row r="502" spans="2:16" x14ac:dyDescent="0.25">
      <c r="B502" s="51" t="s">
        <v>1021</v>
      </c>
      <c r="C502" s="51"/>
      <c r="D502" s="51"/>
      <c r="E502" s="29"/>
      <c r="F502" s="29"/>
      <c r="G502" s="29"/>
      <c r="H502" s="29"/>
      <c r="I502" s="29"/>
      <c r="J502" s="29"/>
      <c r="K502" s="30"/>
      <c r="L502" s="19"/>
      <c r="M502" s="19"/>
      <c r="N502" s="19"/>
      <c r="O502" s="19"/>
      <c r="P502" s="19"/>
    </row>
    <row r="503" spans="2:16" x14ac:dyDescent="0.25">
      <c r="B503" s="20" t="s">
        <v>1022</v>
      </c>
      <c r="C503" s="48" t="s">
        <v>1023</v>
      </c>
      <c r="D503" s="48"/>
      <c r="E503" s="21" t="s">
        <v>24</v>
      </c>
      <c r="F503" s="22">
        <v>81.430000000000007</v>
      </c>
      <c r="G503" s="22">
        <v>570</v>
      </c>
      <c r="H503" s="23">
        <v>28500</v>
      </c>
      <c r="I503" s="24" t="s">
        <v>1024</v>
      </c>
      <c r="J503" s="24" t="s">
        <v>147</v>
      </c>
      <c r="K503" s="25" t="s">
        <v>1025</v>
      </c>
      <c r="L503" s="26">
        <f>ROUND((F503-F503*$O$5/100),2)</f>
        <v>81.430000000000007</v>
      </c>
      <c r="M503" s="27"/>
      <c r="N503" s="28"/>
      <c r="O503" s="28"/>
      <c r="P503" s="26">
        <f>ROUND((O503*L503*K503+N503*L503*I503+M503*L503),2)</f>
        <v>0</v>
      </c>
    </row>
    <row r="504" spans="2:16" x14ac:dyDescent="0.25">
      <c r="B504" s="20" t="s">
        <v>1026</v>
      </c>
      <c r="C504" s="48" t="s">
        <v>1027</v>
      </c>
      <c r="D504" s="48"/>
      <c r="E504" s="21" t="s">
        <v>24</v>
      </c>
      <c r="F504" s="22">
        <v>44.5</v>
      </c>
      <c r="G504" s="22">
        <v>890</v>
      </c>
      <c r="H504" s="23">
        <v>53400</v>
      </c>
      <c r="I504" s="24" t="s">
        <v>151</v>
      </c>
      <c r="J504" s="24" t="s">
        <v>152</v>
      </c>
      <c r="K504" s="25" t="s">
        <v>50</v>
      </c>
      <c r="L504" s="26">
        <f>ROUND((F504-F504*$O$5/100),2)</f>
        <v>44.5</v>
      </c>
      <c r="M504" s="27"/>
      <c r="N504" s="28"/>
      <c r="O504" s="28"/>
      <c r="P504" s="26">
        <f>ROUND((O504*L504*K504+N504*L504*I504+M504*L504),2)</f>
        <v>0</v>
      </c>
    </row>
    <row r="505" spans="2:16" x14ac:dyDescent="0.25">
      <c r="B505" s="20" t="s">
        <v>1028</v>
      </c>
      <c r="C505" s="48" t="s">
        <v>1029</v>
      </c>
      <c r="D505" s="48"/>
      <c r="E505" s="21" t="s">
        <v>24</v>
      </c>
      <c r="F505" s="22">
        <v>248</v>
      </c>
      <c r="G505" s="22">
        <v>992</v>
      </c>
      <c r="H505" s="23">
        <v>53568</v>
      </c>
      <c r="I505" s="24" t="s">
        <v>79</v>
      </c>
      <c r="J505" s="24" t="s">
        <v>1030</v>
      </c>
      <c r="K505" s="25" t="s">
        <v>62</v>
      </c>
      <c r="L505" s="26">
        <f>ROUND((F505-F505*$O$5/100),2)</f>
        <v>248</v>
      </c>
      <c r="M505" s="27"/>
      <c r="N505" s="28"/>
      <c r="O505" s="28"/>
      <c r="P505" s="26">
        <f>ROUND((O505*L505*K505+N505*L505*I505+M505*L505),2)</f>
        <v>0</v>
      </c>
    </row>
    <row r="506" spans="2:16" x14ac:dyDescent="0.25">
      <c r="B506" s="20" t="s">
        <v>1031</v>
      </c>
      <c r="C506" s="48" t="s">
        <v>1032</v>
      </c>
      <c r="D506" s="48"/>
      <c r="E506" s="21" t="s">
        <v>24</v>
      </c>
      <c r="F506" s="22">
        <v>222.5</v>
      </c>
      <c r="G506" s="22">
        <v>890</v>
      </c>
      <c r="H506" s="23">
        <v>53400</v>
      </c>
      <c r="I506" s="24" t="s">
        <v>79</v>
      </c>
      <c r="J506" s="24" t="s">
        <v>152</v>
      </c>
      <c r="K506" s="25" t="s">
        <v>223</v>
      </c>
      <c r="L506" s="26">
        <f>ROUND((F506-F506*$O$5/100),2)</f>
        <v>222.5</v>
      </c>
      <c r="M506" s="27"/>
      <c r="N506" s="28"/>
      <c r="O506" s="28"/>
      <c r="P506" s="26">
        <f>ROUND((O506*L506*K506+N506*L506*I506+M506*L506),2)</f>
        <v>0</v>
      </c>
    </row>
    <row r="507" spans="2:16" x14ac:dyDescent="0.25">
      <c r="B507" s="52" t="s">
        <v>1033</v>
      </c>
      <c r="C507" s="52"/>
      <c r="D507" s="52"/>
      <c r="E507" s="17"/>
      <c r="F507" s="17"/>
      <c r="G507" s="17"/>
      <c r="H507" s="17"/>
      <c r="I507" s="17"/>
      <c r="J507" s="17"/>
      <c r="K507" s="18"/>
      <c r="L507" s="19"/>
      <c r="M507" s="19"/>
      <c r="N507" s="19"/>
      <c r="O507" s="19"/>
      <c r="P507" s="19"/>
    </row>
    <row r="508" spans="2:16" x14ac:dyDescent="0.25">
      <c r="B508" s="51" t="s">
        <v>1034</v>
      </c>
      <c r="C508" s="51"/>
      <c r="D508" s="51"/>
      <c r="E508" s="29"/>
      <c r="F508" s="29"/>
      <c r="G508" s="29"/>
      <c r="H508" s="29"/>
      <c r="I508" s="29"/>
      <c r="J508" s="29"/>
      <c r="K508" s="30"/>
      <c r="L508" s="19"/>
      <c r="M508" s="19"/>
      <c r="N508" s="19"/>
      <c r="O508" s="19"/>
      <c r="P508" s="19"/>
    </row>
    <row r="509" spans="2:16" x14ac:dyDescent="0.25">
      <c r="B509" s="53" t="s">
        <v>1035</v>
      </c>
      <c r="C509" s="53"/>
      <c r="D509" s="53"/>
      <c r="E509" s="31"/>
      <c r="F509" s="31"/>
      <c r="G509" s="31"/>
      <c r="H509" s="31"/>
      <c r="I509" s="31"/>
      <c r="J509" s="31"/>
      <c r="K509" s="32"/>
      <c r="L509" s="19"/>
      <c r="M509" s="19"/>
      <c r="N509" s="19"/>
      <c r="O509" s="19"/>
      <c r="P509" s="19"/>
    </row>
    <row r="510" spans="2:16" x14ac:dyDescent="0.25">
      <c r="B510" s="20" t="s">
        <v>1036</v>
      </c>
      <c r="C510" s="48" t="s">
        <v>1037</v>
      </c>
      <c r="D510" s="48"/>
      <c r="E510" s="21" t="s">
        <v>265</v>
      </c>
      <c r="F510" s="22">
        <v>0</v>
      </c>
      <c r="G510" s="22">
        <v>1</v>
      </c>
      <c r="H510" s="23">
        <v>4</v>
      </c>
      <c r="I510" s="24" t="s">
        <v>205</v>
      </c>
      <c r="J510" s="24" t="s">
        <v>79</v>
      </c>
      <c r="K510" s="25" t="s">
        <v>1038</v>
      </c>
      <c r="L510" s="26">
        <f>ROUND((F510-F510*$O$5/100),2)</f>
        <v>0</v>
      </c>
      <c r="M510" s="27"/>
      <c r="N510" s="28"/>
      <c r="O510" s="28"/>
      <c r="P510" s="26">
        <f>ROUND((O510*L510*K510+N510*L510*I510+M510*L510),2)</f>
        <v>0</v>
      </c>
    </row>
    <row r="511" spans="2:16" x14ac:dyDescent="0.25">
      <c r="B511" s="51" t="s">
        <v>1039</v>
      </c>
      <c r="C511" s="51"/>
      <c r="D511" s="51"/>
      <c r="E511" s="29"/>
      <c r="F511" s="29"/>
      <c r="G511" s="29"/>
      <c r="H511" s="29"/>
      <c r="I511" s="29"/>
      <c r="J511" s="29"/>
      <c r="K511" s="30"/>
      <c r="L511" s="19"/>
      <c r="M511" s="19"/>
      <c r="N511" s="19"/>
      <c r="O511" s="19"/>
      <c r="P511" s="19"/>
    </row>
    <row r="512" spans="2:16" x14ac:dyDescent="0.25">
      <c r="B512" s="53" t="s">
        <v>1040</v>
      </c>
      <c r="C512" s="53"/>
      <c r="D512" s="53"/>
      <c r="E512" s="31"/>
      <c r="F512" s="31"/>
      <c r="G512" s="31"/>
      <c r="H512" s="31"/>
      <c r="I512" s="31"/>
      <c r="J512" s="31"/>
      <c r="K512" s="32"/>
      <c r="L512" s="19"/>
      <c r="M512" s="19"/>
      <c r="N512" s="19"/>
      <c r="O512" s="19"/>
      <c r="P512" s="19"/>
    </row>
    <row r="513" spans="2:16" x14ac:dyDescent="0.25">
      <c r="B513" s="20" t="s">
        <v>1041</v>
      </c>
      <c r="C513" s="48" t="s">
        <v>1042</v>
      </c>
      <c r="D513" s="48"/>
      <c r="E513" s="21" t="s">
        <v>159</v>
      </c>
      <c r="F513" s="22">
        <v>2293.69</v>
      </c>
      <c r="G513" s="22">
        <v>2293.69</v>
      </c>
      <c r="H513" s="23">
        <v>27524.28</v>
      </c>
      <c r="I513" s="24" t="s">
        <v>160</v>
      </c>
      <c r="J513" s="24" t="s">
        <v>306</v>
      </c>
      <c r="K513" s="25" t="s">
        <v>306</v>
      </c>
      <c r="L513" s="26">
        <f>ROUND((F513-F513*$O$5/100),2)</f>
        <v>2293.69</v>
      </c>
      <c r="M513" s="28"/>
      <c r="N513" s="28"/>
      <c r="O513" s="28"/>
      <c r="P513" s="26">
        <f>ROUND((O513*L513*K513+N513*L513*I513+M513*L513),2)</f>
        <v>0</v>
      </c>
    </row>
    <row r="514" spans="2:16" x14ac:dyDescent="0.25">
      <c r="B514" s="51" t="s">
        <v>1043</v>
      </c>
      <c r="C514" s="51"/>
      <c r="D514" s="51"/>
      <c r="E514" s="29"/>
      <c r="F514" s="29"/>
      <c r="G514" s="29"/>
      <c r="H514" s="29"/>
      <c r="I514" s="29"/>
      <c r="J514" s="29"/>
      <c r="K514" s="30"/>
      <c r="L514" s="19"/>
      <c r="M514" s="19"/>
      <c r="N514" s="19"/>
      <c r="O514" s="19"/>
      <c r="P514" s="19"/>
    </row>
    <row r="515" spans="2:16" x14ac:dyDescent="0.25">
      <c r="B515" s="20" t="s">
        <v>1044</v>
      </c>
      <c r="C515" s="48" t="s">
        <v>1045</v>
      </c>
      <c r="D515" s="48"/>
      <c r="E515" s="21" t="s">
        <v>159</v>
      </c>
      <c r="F515" s="22">
        <v>1550.05</v>
      </c>
      <c r="G515" s="22">
        <v>1550.05</v>
      </c>
      <c r="H515" s="23">
        <v>18600.599999999999</v>
      </c>
      <c r="I515" s="24" t="s">
        <v>160</v>
      </c>
      <c r="J515" s="24" t="s">
        <v>306</v>
      </c>
      <c r="K515" s="25" t="s">
        <v>306</v>
      </c>
      <c r="L515" s="26">
        <f>ROUND((F515-F515*$O$5/100),2)</f>
        <v>1550.05</v>
      </c>
      <c r="M515" s="28"/>
      <c r="N515" s="28"/>
      <c r="O515" s="28"/>
      <c r="P515" s="26">
        <f>ROUND((O515*L515*K515+N515*L515*I515+M515*L515),2)</f>
        <v>0</v>
      </c>
    </row>
    <row r="516" spans="2:16" x14ac:dyDescent="0.25">
      <c r="B516" s="51" t="s">
        <v>1046</v>
      </c>
      <c r="C516" s="51"/>
      <c r="D516" s="51"/>
      <c r="E516" s="29"/>
      <c r="F516" s="29"/>
      <c r="G516" s="29"/>
      <c r="H516" s="29"/>
      <c r="I516" s="29"/>
      <c r="J516" s="29"/>
      <c r="K516" s="30"/>
      <c r="L516" s="19"/>
      <c r="M516" s="19"/>
      <c r="N516" s="19"/>
      <c r="O516" s="19"/>
      <c r="P516" s="19"/>
    </row>
    <row r="517" spans="2:16" x14ac:dyDescent="0.25">
      <c r="B517" s="53" t="s">
        <v>1047</v>
      </c>
      <c r="C517" s="53"/>
      <c r="D517" s="53"/>
      <c r="E517" s="31"/>
      <c r="F517" s="31"/>
      <c r="G517" s="31"/>
      <c r="H517" s="31"/>
      <c r="I517" s="31"/>
      <c r="J517" s="31"/>
      <c r="K517" s="32"/>
      <c r="L517" s="19"/>
      <c r="M517" s="19"/>
      <c r="N517" s="19"/>
      <c r="O517" s="19"/>
      <c r="P517" s="19"/>
    </row>
    <row r="518" spans="2:16" x14ac:dyDescent="0.25">
      <c r="B518" s="20" t="s">
        <v>1048</v>
      </c>
      <c r="C518" s="48" t="s">
        <v>1049</v>
      </c>
      <c r="D518" s="48"/>
      <c r="E518" s="21" t="s">
        <v>159</v>
      </c>
      <c r="F518" s="22">
        <v>1131</v>
      </c>
      <c r="G518" s="22">
        <v>1131</v>
      </c>
      <c r="H518" s="23">
        <v>27144</v>
      </c>
      <c r="I518" s="24" t="s">
        <v>160</v>
      </c>
      <c r="J518" s="24" t="s">
        <v>315</v>
      </c>
      <c r="K518" s="25" t="s">
        <v>315</v>
      </c>
      <c r="L518" s="26">
        <f>ROUND((F518-F518*$O$5/100),2)</f>
        <v>1131</v>
      </c>
      <c r="M518" s="28"/>
      <c r="N518" s="28"/>
      <c r="O518" s="28"/>
      <c r="P518" s="26">
        <f>ROUND((O518*L518*K518+N518*L518*I518+M518*L518),2)</f>
        <v>0</v>
      </c>
    </row>
    <row r="519" spans="2:16" x14ac:dyDescent="0.25">
      <c r="B519" s="20" t="s">
        <v>1050</v>
      </c>
      <c r="C519" s="48" t="s">
        <v>1051</v>
      </c>
      <c r="D519" s="48"/>
      <c r="E519" s="21" t="s">
        <v>159</v>
      </c>
      <c r="F519" s="22">
        <v>6235.8</v>
      </c>
      <c r="G519" s="22">
        <v>6235.8</v>
      </c>
      <c r="H519" s="23">
        <v>24943.200000000001</v>
      </c>
      <c r="I519" s="24" t="s">
        <v>160</v>
      </c>
      <c r="J519" s="24" t="s">
        <v>79</v>
      </c>
      <c r="K519" s="25" t="s">
        <v>79</v>
      </c>
      <c r="L519" s="26">
        <f>ROUND((F519-F519*$O$5/100),2)</f>
        <v>6235.8</v>
      </c>
      <c r="M519" s="28"/>
      <c r="N519" s="28"/>
      <c r="O519" s="28"/>
      <c r="P519" s="26">
        <f>ROUND((O519*L519*K519+N519*L519*I519+M519*L519),2)</f>
        <v>0</v>
      </c>
    </row>
    <row r="520" spans="2:16" x14ac:dyDescent="0.25">
      <c r="B520" s="53" t="s">
        <v>1052</v>
      </c>
      <c r="C520" s="53"/>
      <c r="D520" s="53"/>
      <c r="E520" s="31"/>
      <c r="F520" s="31"/>
      <c r="G520" s="31"/>
      <c r="H520" s="31"/>
      <c r="I520" s="31"/>
      <c r="J520" s="31"/>
      <c r="K520" s="32"/>
      <c r="L520" s="19"/>
      <c r="M520" s="19"/>
      <c r="N520" s="19"/>
      <c r="O520" s="19"/>
      <c r="P520" s="19"/>
    </row>
    <row r="521" spans="2:16" x14ac:dyDescent="0.25">
      <c r="B521" s="20" t="s">
        <v>1053</v>
      </c>
      <c r="C521" s="48" t="s">
        <v>1054</v>
      </c>
      <c r="D521" s="48"/>
      <c r="E521" s="21" t="s">
        <v>159</v>
      </c>
      <c r="F521" s="22">
        <v>14392.24</v>
      </c>
      <c r="G521" s="22">
        <v>14392.24</v>
      </c>
      <c r="H521" s="23">
        <v>14392.24</v>
      </c>
      <c r="I521" s="24" t="s">
        <v>160</v>
      </c>
      <c r="J521" s="24" t="s">
        <v>160</v>
      </c>
      <c r="K521" s="25" t="s">
        <v>160</v>
      </c>
      <c r="L521" s="26">
        <f>ROUND((F521-F521*$O$5/100),2)</f>
        <v>14392.24</v>
      </c>
      <c r="M521" s="28"/>
      <c r="N521" s="28"/>
      <c r="O521" s="28"/>
      <c r="P521" s="26">
        <f>ROUND((O521*L521*K521+N521*L521*I521+M521*L521),2)</f>
        <v>0</v>
      </c>
    </row>
    <row r="522" spans="2:16" x14ac:dyDescent="0.25">
      <c r="B522" s="20" t="s">
        <v>1055</v>
      </c>
      <c r="C522" s="48" t="s">
        <v>1056</v>
      </c>
      <c r="D522" s="48"/>
      <c r="E522" s="21" t="s">
        <v>159</v>
      </c>
      <c r="F522" s="22">
        <v>16900.400000000001</v>
      </c>
      <c r="G522" s="22">
        <v>16900.400000000001</v>
      </c>
      <c r="H522" s="23">
        <v>16900.400000000001</v>
      </c>
      <c r="I522" s="24" t="s">
        <v>160</v>
      </c>
      <c r="J522" s="24" t="s">
        <v>160</v>
      </c>
      <c r="K522" s="25" t="s">
        <v>160</v>
      </c>
      <c r="L522" s="26">
        <f>ROUND((F522-F522*$O$5/100),2)</f>
        <v>16900.400000000001</v>
      </c>
      <c r="M522" s="28"/>
      <c r="N522" s="28"/>
      <c r="O522" s="28"/>
      <c r="P522" s="26">
        <f>ROUND((O522*L522*K522+N522*L522*I522+M522*L522),2)</f>
        <v>0</v>
      </c>
    </row>
    <row r="523" spans="2:16" x14ac:dyDescent="0.25">
      <c r="B523" s="51" t="s">
        <v>1057</v>
      </c>
      <c r="C523" s="51"/>
      <c r="D523" s="51"/>
      <c r="E523" s="29"/>
      <c r="F523" s="29"/>
      <c r="G523" s="29"/>
      <c r="H523" s="29"/>
      <c r="I523" s="29"/>
      <c r="J523" s="29"/>
      <c r="K523" s="30"/>
      <c r="L523" s="19"/>
      <c r="M523" s="19"/>
      <c r="N523" s="19"/>
      <c r="O523" s="19"/>
      <c r="P523" s="19"/>
    </row>
    <row r="524" spans="2:16" x14ac:dyDescent="0.25">
      <c r="B524" s="20" t="s">
        <v>1058</v>
      </c>
      <c r="C524" s="48" t="s">
        <v>1059</v>
      </c>
      <c r="D524" s="48"/>
      <c r="E524" s="21" t="s">
        <v>24</v>
      </c>
      <c r="F524" s="22">
        <v>14.57</v>
      </c>
      <c r="G524" s="22">
        <v>87.39</v>
      </c>
      <c r="H524" s="23">
        <v>20973.599999999999</v>
      </c>
      <c r="I524" s="24" t="s">
        <v>42</v>
      </c>
      <c r="J524" s="24" t="s">
        <v>223</v>
      </c>
      <c r="K524" s="25" t="s">
        <v>294</v>
      </c>
      <c r="L524" s="26">
        <f>ROUND((F524-F524*$O$5/100),2)</f>
        <v>14.57</v>
      </c>
      <c r="M524" s="27"/>
      <c r="N524" s="28"/>
      <c r="O524" s="28"/>
      <c r="P524" s="26">
        <f>ROUND((O524*L524*K524+N524*L524*I524+M524*L524),2)</f>
        <v>0</v>
      </c>
    </row>
    <row r="525" spans="2:16" x14ac:dyDescent="0.25">
      <c r="B525" s="20" t="s">
        <v>1060</v>
      </c>
      <c r="C525" s="48" t="s">
        <v>1061</v>
      </c>
      <c r="D525" s="48"/>
      <c r="E525" s="21" t="s">
        <v>24</v>
      </c>
      <c r="F525" s="22">
        <v>140</v>
      </c>
      <c r="G525" s="22">
        <v>700</v>
      </c>
      <c r="H525" s="23">
        <v>28000</v>
      </c>
      <c r="I525" s="24" t="s">
        <v>69</v>
      </c>
      <c r="J525" s="24" t="s">
        <v>26</v>
      </c>
      <c r="K525" s="25" t="s">
        <v>49</v>
      </c>
      <c r="L525" s="26">
        <f>ROUND((F525-F525*$O$5/100),2)</f>
        <v>140</v>
      </c>
      <c r="M525" s="27"/>
      <c r="N525" s="28"/>
      <c r="O525" s="28"/>
      <c r="P525" s="26">
        <f>ROUND((O525*L525*K525+N525*L525*I525+M525*L525),2)</f>
        <v>0</v>
      </c>
    </row>
    <row r="526" spans="2:16" x14ac:dyDescent="0.25">
      <c r="B526" s="52" t="s">
        <v>1062</v>
      </c>
      <c r="C526" s="52"/>
      <c r="D526" s="52"/>
      <c r="E526" s="17"/>
      <c r="F526" s="17"/>
      <c r="G526" s="17"/>
      <c r="H526" s="17"/>
      <c r="I526" s="17"/>
      <c r="J526" s="17"/>
      <c r="K526" s="18"/>
      <c r="L526" s="19"/>
      <c r="M526" s="19"/>
      <c r="N526" s="19"/>
      <c r="O526" s="19"/>
      <c r="P526" s="19"/>
    </row>
    <row r="527" spans="2:16" x14ac:dyDescent="0.25">
      <c r="B527" s="51" t="s">
        <v>1063</v>
      </c>
      <c r="C527" s="51"/>
      <c r="D527" s="51"/>
      <c r="E527" s="29"/>
      <c r="F527" s="29"/>
      <c r="G527" s="29"/>
      <c r="H527" s="29"/>
      <c r="I527" s="29"/>
      <c r="J527" s="29"/>
      <c r="K527" s="30"/>
      <c r="L527" s="19"/>
      <c r="M527" s="19"/>
      <c r="N527" s="19"/>
      <c r="O527" s="19"/>
      <c r="P527" s="19"/>
    </row>
    <row r="528" spans="2:16" x14ac:dyDescent="0.25">
      <c r="B528" s="20" t="s">
        <v>1064</v>
      </c>
      <c r="C528" s="48" t="s">
        <v>1065</v>
      </c>
      <c r="D528" s="48"/>
      <c r="E528" s="21" t="s">
        <v>24</v>
      </c>
      <c r="F528" s="22">
        <v>520</v>
      </c>
      <c r="G528" s="22">
        <v>1040</v>
      </c>
      <c r="H528" s="23">
        <v>20800</v>
      </c>
      <c r="I528" s="24" t="s">
        <v>130</v>
      </c>
      <c r="J528" s="24" t="s">
        <v>151</v>
      </c>
      <c r="K528" s="25" t="s">
        <v>26</v>
      </c>
      <c r="L528" s="26">
        <f t="shared" ref="L528:L538" si="52">ROUND((F528-F528*$O$5/100),2)</f>
        <v>520</v>
      </c>
      <c r="M528" s="27"/>
      <c r="N528" s="28"/>
      <c r="O528" s="28"/>
      <c r="P528" s="26">
        <f t="shared" ref="P528:P538" si="53">ROUND((O528*L528*K528+N528*L528*I528+M528*L528),2)</f>
        <v>0</v>
      </c>
    </row>
    <row r="529" spans="2:16" x14ac:dyDescent="0.25">
      <c r="B529" s="20" t="s">
        <v>1066</v>
      </c>
      <c r="C529" s="48" t="s">
        <v>1067</v>
      </c>
      <c r="D529" s="48"/>
      <c r="E529" s="21" t="s">
        <v>24</v>
      </c>
      <c r="F529" s="22">
        <v>165</v>
      </c>
      <c r="G529" s="22">
        <v>660</v>
      </c>
      <c r="H529" s="23">
        <v>23760</v>
      </c>
      <c r="I529" s="24" t="s">
        <v>79</v>
      </c>
      <c r="J529" s="24" t="s">
        <v>61</v>
      </c>
      <c r="K529" s="25" t="s">
        <v>80</v>
      </c>
      <c r="L529" s="26">
        <f t="shared" si="52"/>
        <v>165</v>
      </c>
      <c r="M529" s="27"/>
      <c r="N529" s="28"/>
      <c r="O529" s="28"/>
      <c r="P529" s="26">
        <f t="shared" si="53"/>
        <v>0</v>
      </c>
    </row>
    <row r="530" spans="2:16" x14ac:dyDescent="0.25">
      <c r="B530" s="20" t="s">
        <v>1068</v>
      </c>
      <c r="C530" s="48" t="s">
        <v>1069</v>
      </c>
      <c r="D530" s="48"/>
      <c r="E530" s="21" t="s">
        <v>24</v>
      </c>
      <c r="F530" s="22">
        <v>250</v>
      </c>
      <c r="G530" s="22">
        <v>1000</v>
      </c>
      <c r="H530" s="23">
        <v>30000</v>
      </c>
      <c r="I530" s="24" t="s">
        <v>79</v>
      </c>
      <c r="J530" s="24" t="s">
        <v>288</v>
      </c>
      <c r="K530" s="25" t="s">
        <v>27</v>
      </c>
      <c r="L530" s="26">
        <f t="shared" si="52"/>
        <v>250</v>
      </c>
      <c r="M530" s="27"/>
      <c r="N530" s="28"/>
      <c r="O530" s="28"/>
      <c r="P530" s="26">
        <f t="shared" si="53"/>
        <v>0</v>
      </c>
    </row>
    <row r="531" spans="2:16" x14ac:dyDescent="0.25">
      <c r="B531" s="20" t="s">
        <v>1070</v>
      </c>
      <c r="C531" s="48" t="s">
        <v>1071</v>
      </c>
      <c r="D531" s="48"/>
      <c r="E531" s="21" t="s">
        <v>24</v>
      </c>
      <c r="F531" s="22">
        <v>250</v>
      </c>
      <c r="G531" s="22">
        <v>1000</v>
      </c>
      <c r="H531" s="23">
        <v>30000</v>
      </c>
      <c r="I531" s="24" t="s">
        <v>79</v>
      </c>
      <c r="J531" s="24" t="s">
        <v>288</v>
      </c>
      <c r="K531" s="25" t="s">
        <v>27</v>
      </c>
      <c r="L531" s="26">
        <f t="shared" si="52"/>
        <v>250</v>
      </c>
      <c r="M531" s="27"/>
      <c r="N531" s="28"/>
      <c r="O531" s="28"/>
      <c r="P531" s="26">
        <f t="shared" si="53"/>
        <v>0</v>
      </c>
    </row>
    <row r="532" spans="2:16" x14ac:dyDescent="0.25">
      <c r="B532" s="20" t="s">
        <v>1072</v>
      </c>
      <c r="C532" s="48" t="s">
        <v>1073</v>
      </c>
      <c r="D532" s="48"/>
      <c r="E532" s="21" t="s">
        <v>24</v>
      </c>
      <c r="F532" s="22">
        <v>650</v>
      </c>
      <c r="G532" s="22">
        <v>1300</v>
      </c>
      <c r="H532" s="23">
        <v>26000</v>
      </c>
      <c r="I532" s="24" t="s">
        <v>130</v>
      </c>
      <c r="J532" s="24" t="s">
        <v>151</v>
      </c>
      <c r="K532" s="25" t="s">
        <v>26</v>
      </c>
      <c r="L532" s="26">
        <f t="shared" si="52"/>
        <v>650</v>
      </c>
      <c r="M532" s="27"/>
      <c r="N532" s="28"/>
      <c r="O532" s="28"/>
      <c r="P532" s="26">
        <f t="shared" si="53"/>
        <v>0</v>
      </c>
    </row>
    <row r="533" spans="2:16" x14ac:dyDescent="0.25">
      <c r="B533" s="20" t="s">
        <v>1074</v>
      </c>
      <c r="C533" s="48" t="s">
        <v>1075</v>
      </c>
      <c r="D533" s="48"/>
      <c r="E533" s="21" t="s">
        <v>24</v>
      </c>
      <c r="F533" s="22">
        <v>650</v>
      </c>
      <c r="G533" s="22">
        <v>1300</v>
      </c>
      <c r="H533" s="23">
        <v>26000</v>
      </c>
      <c r="I533" s="24" t="s">
        <v>130</v>
      </c>
      <c r="J533" s="24" t="s">
        <v>151</v>
      </c>
      <c r="K533" s="25" t="s">
        <v>26</v>
      </c>
      <c r="L533" s="26">
        <f t="shared" si="52"/>
        <v>650</v>
      </c>
      <c r="M533" s="27"/>
      <c r="N533" s="28"/>
      <c r="O533" s="28"/>
      <c r="P533" s="26">
        <f t="shared" si="53"/>
        <v>0</v>
      </c>
    </row>
    <row r="534" spans="2:16" x14ac:dyDescent="0.25">
      <c r="B534" s="20" t="s">
        <v>1076</v>
      </c>
      <c r="C534" s="48" t="s">
        <v>1077</v>
      </c>
      <c r="D534" s="48"/>
      <c r="E534" s="21" t="s">
        <v>159</v>
      </c>
      <c r="F534" s="22">
        <v>1500</v>
      </c>
      <c r="G534" s="22">
        <v>1500</v>
      </c>
      <c r="H534" s="23">
        <v>37500</v>
      </c>
      <c r="I534" s="24" t="s">
        <v>160</v>
      </c>
      <c r="J534" s="24" t="s">
        <v>271</v>
      </c>
      <c r="K534" s="25" t="s">
        <v>271</v>
      </c>
      <c r="L534" s="26">
        <f t="shared" si="52"/>
        <v>1500</v>
      </c>
      <c r="M534" s="28"/>
      <c r="N534" s="28"/>
      <c r="O534" s="28"/>
      <c r="P534" s="26">
        <f t="shared" si="53"/>
        <v>0</v>
      </c>
    </row>
    <row r="535" spans="2:16" x14ac:dyDescent="0.25">
      <c r="B535" s="20" t="s">
        <v>1078</v>
      </c>
      <c r="C535" s="48" t="s">
        <v>1079</v>
      </c>
      <c r="D535" s="48"/>
      <c r="E535" s="21" t="s">
        <v>159</v>
      </c>
      <c r="F535" s="22">
        <v>2700</v>
      </c>
      <c r="G535" s="22">
        <v>2700</v>
      </c>
      <c r="H535" s="23">
        <v>32400</v>
      </c>
      <c r="I535" s="24" t="s">
        <v>160</v>
      </c>
      <c r="J535" s="24" t="s">
        <v>306</v>
      </c>
      <c r="K535" s="25" t="s">
        <v>306</v>
      </c>
      <c r="L535" s="26">
        <f t="shared" si="52"/>
        <v>2700</v>
      </c>
      <c r="M535" s="28"/>
      <c r="N535" s="28"/>
      <c r="O535" s="28"/>
      <c r="P535" s="26">
        <f t="shared" si="53"/>
        <v>0</v>
      </c>
    </row>
    <row r="536" spans="2:16" x14ac:dyDescent="0.25">
      <c r="B536" s="20" t="s">
        <v>1080</v>
      </c>
      <c r="C536" s="48" t="s">
        <v>1081</v>
      </c>
      <c r="D536" s="48"/>
      <c r="E536" s="21" t="s">
        <v>24</v>
      </c>
      <c r="F536" s="22">
        <v>400</v>
      </c>
      <c r="G536" s="22">
        <v>800</v>
      </c>
      <c r="H536" s="23">
        <v>28800</v>
      </c>
      <c r="I536" s="24" t="s">
        <v>130</v>
      </c>
      <c r="J536" s="24" t="s">
        <v>61</v>
      </c>
      <c r="K536" s="25" t="s">
        <v>95</v>
      </c>
      <c r="L536" s="26">
        <f t="shared" si="52"/>
        <v>400</v>
      </c>
      <c r="M536" s="27"/>
      <c r="N536" s="28"/>
      <c r="O536" s="28"/>
      <c r="P536" s="26">
        <f t="shared" si="53"/>
        <v>0</v>
      </c>
    </row>
    <row r="537" spans="2:16" x14ac:dyDescent="0.25">
      <c r="B537" s="20" t="s">
        <v>1082</v>
      </c>
      <c r="C537" s="48" t="s">
        <v>1083</v>
      </c>
      <c r="D537" s="48"/>
      <c r="E537" s="21" t="s">
        <v>24</v>
      </c>
      <c r="F537" s="22">
        <v>400</v>
      </c>
      <c r="G537" s="22">
        <v>800</v>
      </c>
      <c r="H537" s="23">
        <v>28800</v>
      </c>
      <c r="I537" s="24" t="s">
        <v>130</v>
      </c>
      <c r="J537" s="24" t="s">
        <v>61</v>
      </c>
      <c r="K537" s="25" t="s">
        <v>95</v>
      </c>
      <c r="L537" s="26">
        <f t="shared" si="52"/>
        <v>400</v>
      </c>
      <c r="M537" s="27"/>
      <c r="N537" s="28"/>
      <c r="O537" s="28"/>
      <c r="P537" s="26">
        <f t="shared" si="53"/>
        <v>0</v>
      </c>
    </row>
    <row r="538" spans="2:16" x14ac:dyDescent="0.25">
      <c r="B538" s="20" t="s">
        <v>1084</v>
      </c>
      <c r="C538" s="48" t="s">
        <v>1085</v>
      </c>
      <c r="D538" s="48"/>
      <c r="E538" s="21" t="s">
        <v>159</v>
      </c>
      <c r="F538" s="22">
        <v>2700</v>
      </c>
      <c r="G538" s="22">
        <v>2700</v>
      </c>
      <c r="H538" s="23">
        <v>32400</v>
      </c>
      <c r="I538" s="24" t="s">
        <v>160</v>
      </c>
      <c r="J538" s="24" t="s">
        <v>306</v>
      </c>
      <c r="K538" s="25" t="s">
        <v>306</v>
      </c>
      <c r="L538" s="26">
        <f t="shared" si="52"/>
        <v>2700</v>
      </c>
      <c r="M538" s="28"/>
      <c r="N538" s="28"/>
      <c r="O538" s="28"/>
      <c r="P538" s="26">
        <f t="shared" si="53"/>
        <v>0</v>
      </c>
    </row>
    <row r="539" spans="2:16" x14ac:dyDescent="0.25">
      <c r="B539" s="51" t="s">
        <v>1086</v>
      </c>
      <c r="C539" s="51"/>
      <c r="D539" s="51"/>
      <c r="E539" s="29"/>
      <c r="F539" s="29"/>
      <c r="G539" s="29"/>
      <c r="H539" s="29"/>
      <c r="I539" s="29"/>
      <c r="J539" s="29"/>
      <c r="K539" s="30"/>
      <c r="L539" s="19"/>
      <c r="M539" s="19"/>
      <c r="N539" s="19"/>
      <c r="O539" s="19"/>
      <c r="P539" s="19"/>
    </row>
    <row r="540" spans="2:16" x14ac:dyDescent="0.25">
      <c r="B540" s="20" t="s">
        <v>1087</v>
      </c>
      <c r="C540" s="48" t="s">
        <v>1088</v>
      </c>
      <c r="D540" s="48"/>
      <c r="E540" s="21" t="s">
        <v>24</v>
      </c>
      <c r="F540" s="22">
        <v>69</v>
      </c>
      <c r="G540" s="22">
        <v>414</v>
      </c>
      <c r="H540" s="23">
        <v>20700</v>
      </c>
      <c r="I540" s="24" t="s">
        <v>42</v>
      </c>
      <c r="J540" s="24" t="s">
        <v>147</v>
      </c>
      <c r="K540" s="25" t="s">
        <v>270</v>
      </c>
      <c r="L540" s="26">
        <f>ROUND((F540-F540*$O$5/100),2)</f>
        <v>69</v>
      </c>
      <c r="M540" s="27"/>
      <c r="N540" s="28"/>
      <c r="O540" s="28"/>
      <c r="P540" s="26">
        <f>ROUND((O540*L540*K540+N540*L540*I540+M540*L540),2)</f>
        <v>0</v>
      </c>
    </row>
    <row r="541" spans="2:16" x14ac:dyDescent="0.25">
      <c r="B541" s="20" t="s">
        <v>1089</v>
      </c>
      <c r="C541" s="48" t="s">
        <v>1090</v>
      </c>
      <c r="D541" s="48"/>
      <c r="E541" s="21" t="s">
        <v>24</v>
      </c>
      <c r="F541" s="22">
        <v>42</v>
      </c>
      <c r="G541" s="22">
        <v>420</v>
      </c>
      <c r="H541" s="23">
        <v>42000</v>
      </c>
      <c r="I541" s="24" t="s">
        <v>195</v>
      </c>
      <c r="J541" s="24" t="s">
        <v>131</v>
      </c>
      <c r="K541" s="25" t="s">
        <v>196</v>
      </c>
      <c r="L541" s="26">
        <f>ROUND((F541-F541*$O$5/100),2)</f>
        <v>42</v>
      </c>
      <c r="M541" s="27"/>
      <c r="N541" s="28"/>
      <c r="O541" s="28"/>
      <c r="P541" s="26">
        <f>ROUND((O541*L541*K541+N541*L541*I541+M541*L541),2)</f>
        <v>0</v>
      </c>
    </row>
    <row r="542" spans="2:16" x14ac:dyDescent="0.25">
      <c r="B542" s="51" t="s">
        <v>1091</v>
      </c>
      <c r="C542" s="51"/>
      <c r="D542" s="51"/>
      <c r="E542" s="29"/>
      <c r="F542" s="29"/>
      <c r="G542" s="29"/>
      <c r="H542" s="29"/>
      <c r="I542" s="29"/>
      <c r="J542" s="29"/>
      <c r="K542" s="30"/>
      <c r="L542" s="19"/>
      <c r="M542" s="19"/>
      <c r="N542" s="19"/>
      <c r="O542" s="19"/>
      <c r="P542" s="19"/>
    </row>
    <row r="543" spans="2:16" x14ac:dyDescent="0.25">
      <c r="B543" s="20" t="s">
        <v>1092</v>
      </c>
      <c r="C543" s="48" t="s">
        <v>1093</v>
      </c>
      <c r="D543" s="48"/>
      <c r="E543" s="21" t="s">
        <v>24</v>
      </c>
      <c r="F543" s="22">
        <v>1100</v>
      </c>
      <c r="G543" s="22">
        <v>1100</v>
      </c>
      <c r="H543" s="23">
        <v>16500</v>
      </c>
      <c r="I543" s="24" t="s">
        <v>160</v>
      </c>
      <c r="J543" s="24" t="s">
        <v>1094</v>
      </c>
      <c r="K543" s="25" t="s">
        <v>1094</v>
      </c>
      <c r="L543" s="26">
        <f>ROUND((F543-F543*$O$5/100),2)</f>
        <v>1100</v>
      </c>
      <c r="M543" s="27"/>
      <c r="N543" s="28"/>
      <c r="O543" s="28"/>
      <c r="P543" s="26">
        <f>ROUND((O543*L543*K543+N543*L543*I543+M543*L543),2)</f>
        <v>0</v>
      </c>
    </row>
    <row r="544" spans="2:16" x14ac:dyDescent="0.25">
      <c r="B544" s="20" t="s">
        <v>1095</v>
      </c>
      <c r="C544" s="48" t="s">
        <v>1096</v>
      </c>
      <c r="D544" s="48"/>
      <c r="E544" s="21" t="s">
        <v>24</v>
      </c>
      <c r="F544" s="22">
        <v>1300</v>
      </c>
      <c r="G544" s="22">
        <v>1300</v>
      </c>
      <c r="H544" s="23">
        <v>15600</v>
      </c>
      <c r="I544" s="24" t="s">
        <v>160</v>
      </c>
      <c r="J544" s="24" t="s">
        <v>306</v>
      </c>
      <c r="K544" s="25" t="s">
        <v>306</v>
      </c>
      <c r="L544" s="26">
        <f>ROUND((F544-F544*$O$5/100),2)</f>
        <v>1300</v>
      </c>
      <c r="M544" s="27"/>
      <c r="N544" s="28"/>
      <c r="O544" s="28"/>
      <c r="P544" s="26">
        <f>ROUND((O544*L544*K544+N544*L544*I544+M544*L544),2)</f>
        <v>0</v>
      </c>
    </row>
    <row r="545" spans="2:16" x14ac:dyDescent="0.25">
      <c r="B545" s="20" t="s">
        <v>1097</v>
      </c>
      <c r="C545" s="48" t="s">
        <v>1098</v>
      </c>
      <c r="D545" s="48"/>
      <c r="E545" s="21" t="s">
        <v>24</v>
      </c>
      <c r="F545" s="22">
        <v>1600</v>
      </c>
      <c r="G545" s="22">
        <v>1600</v>
      </c>
      <c r="H545" s="23">
        <v>19200</v>
      </c>
      <c r="I545" s="24" t="s">
        <v>160</v>
      </c>
      <c r="J545" s="24" t="s">
        <v>306</v>
      </c>
      <c r="K545" s="25" t="s">
        <v>306</v>
      </c>
      <c r="L545" s="26">
        <f>ROUND((F545-F545*$O$5/100),2)</f>
        <v>1600</v>
      </c>
      <c r="M545" s="27"/>
      <c r="N545" s="28"/>
      <c r="O545" s="28"/>
      <c r="P545" s="26">
        <f>ROUND((O545*L545*K545+N545*L545*I545+M545*L545),2)</f>
        <v>0</v>
      </c>
    </row>
    <row r="546" spans="2:16" x14ac:dyDescent="0.25">
      <c r="B546" s="51" t="s">
        <v>1099</v>
      </c>
      <c r="C546" s="51"/>
      <c r="D546" s="51"/>
      <c r="E546" s="29"/>
      <c r="F546" s="29"/>
      <c r="G546" s="29"/>
      <c r="H546" s="29"/>
      <c r="I546" s="29"/>
      <c r="J546" s="29"/>
      <c r="K546" s="30"/>
      <c r="L546" s="19"/>
      <c r="M546" s="19"/>
      <c r="N546" s="19"/>
      <c r="O546" s="19"/>
      <c r="P546" s="19"/>
    </row>
    <row r="547" spans="2:16" x14ac:dyDescent="0.25">
      <c r="B547" s="20" t="s">
        <v>1100</v>
      </c>
      <c r="C547" s="48" t="s">
        <v>1101</v>
      </c>
      <c r="D547" s="48"/>
      <c r="E547" s="21" t="s">
        <v>24</v>
      </c>
      <c r="F547" s="22">
        <v>250</v>
      </c>
      <c r="G547" s="22">
        <v>1500</v>
      </c>
      <c r="H547" s="23">
        <v>30000</v>
      </c>
      <c r="I547" s="24" t="s">
        <v>42</v>
      </c>
      <c r="J547" s="24" t="s">
        <v>151</v>
      </c>
      <c r="K547" s="25" t="s">
        <v>27</v>
      </c>
      <c r="L547" s="26">
        <f>ROUND((F547-F547*$O$5/100),2)</f>
        <v>250</v>
      </c>
      <c r="M547" s="27"/>
      <c r="N547" s="28"/>
      <c r="O547" s="28"/>
      <c r="P547" s="26">
        <f>ROUND((O547*L547*K547+N547*L547*I547+M547*L547),2)</f>
        <v>0</v>
      </c>
    </row>
    <row r="548" spans="2:16" x14ac:dyDescent="0.25">
      <c r="B548" s="20" t="s">
        <v>1102</v>
      </c>
      <c r="C548" s="48" t="s">
        <v>1103</v>
      </c>
      <c r="D548" s="48"/>
      <c r="E548" s="21" t="s">
        <v>24</v>
      </c>
      <c r="F548" s="22">
        <v>1500</v>
      </c>
      <c r="G548" s="22">
        <v>4500</v>
      </c>
      <c r="H548" s="23">
        <v>54000</v>
      </c>
      <c r="I548" s="24" t="s">
        <v>25</v>
      </c>
      <c r="J548" s="24" t="s">
        <v>306</v>
      </c>
      <c r="K548" s="25" t="s">
        <v>61</v>
      </c>
      <c r="L548" s="26">
        <f>ROUND((F548-F548*$O$5/100),2)</f>
        <v>1500</v>
      </c>
      <c r="M548" s="27"/>
      <c r="N548" s="28"/>
      <c r="O548" s="28"/>
      <c r="P548" s="26">
        <f>ROUND((O548*L548*K548+N548*L548*I548+M548*L548),2)</f>
        <v>0</v>
      </c>
    </row>
    <row r="549" spans="2:16" x14ac:dyDescent="0.25">
      <c r="B549" s="51" t="s">
        <v>1104</v>
      </c>
      <c r="C549" s="51"/>
      <c r="D549" s="51"/>
      <c r="E549" s="29"/>
      <c r="F549" s="29"/>
      <c r="G549" s="29"/>
      <c r="H549" s="29"/>
      <c r="I549" s="29"/>
      <c r="J549" s="29"/>
      <c r="K549" s="30"/>
      <c r="L549" s="19"/>
      <c r="M549" s="19"/>
      <c r="N549" s="19"/>
      <c r="O549" s="19"/>
      <c r="P549" s="19"/>
    </row>
    <row r="550" spans="2:16" x14ac:dyDescent="0.25">
      <c r="B550" s="20" t="s">
        <v>1105</v>
      </c>
      <c r="C550" s="48" t="s">
        <v>1106</v>
      </c>
      <c r="D550" s="48"/>
      <c r="E550" s="21" t="s">
        <v>159</v>
      </c>
      <c r="F550" s="22">
        <v>1600</v>
      </c>
      <c r="G550" s="22">
        <v>1600</v>
      </c>
      <c r="H550" s="23">
        <v>19200</v>
      </c>
      <c r="I550" s="24" t="s">
        <v>160</v>
      </c>
      <c r="J550" s="24" t="s">
        <v>306</v>
      </c>
      <c r="K550" s="25" t="s">
        <v>306</v>
      </c>
      <c r="L550" s="26">
        <f t="shared" ref="L550:L589" si="54">ROUND((F550-F550*$O$5/100),2)</f>
        <v>1600</v>
      </c>
      <c r="M550" s="28"/>
      <c r="N550" s="28"/>
      <c r="O550" s="28"/>
      <c r="P550" s="26">
        <f t="shared" ref="P550:P589" si="55">ROUND((O550*L550*K550+N550*L550*I550+M550*L550),2)</f>
        <v>0</v>
      </c>
    </row>
    <row r="551" spans="2:16" x14ac:dyDescent="0.25">
      <c r="B551" s="20" t="s">
        <v>1107</v>
      </c>
      <c r="C551" s="48" t="s">
        <v>1108</v>
      </c>
      <c r="D551" s="48"/>
      <c r="E551" s="21" t="s">
        <v>159</v>
      </c>
      <c r="F551" s="22">
        <v>3000</v>
      </c>
      <c r="G551" s="22">
        <v>3000</v>
      </c>
      <c r="H551" s="23">
        <v>24000</v>
      </c>
      <c r="I551" s="24" t="s">
        <v>160</v>
      </c>
      <c r="J551" s="24" t="s">
        <v>330</v>
      </c>
      <c r="K551" s="25" t="s">
        <v>330</v>
      </c>
      <c r="L551" s="26">
        <f t="shared" si="54"/>
        <v>3000</v>
      </c>
      <c r="M551" s="28"/>
      <c r="N551" s="28"/>
      <c r="O551" s="28"/>
      <c r="P551" s="26">
        <f t="shared" si="55"/>
        <v>0</v>
      </c>
    </row>
    <row r="552" spans="2:16" x14ac:dyDescent="0.25">
      <c r="B552" s="20" t="s">
        <v>1109</v>
      </c>
      <c r="C552" s="48" t="s">
        <v>1110</v>
      </c>
      <c r="D552" s="48"/>
      <c r="E552" s="21" t="s">
        <v>159</v>
      </c>
      <c r="F552" s="22">
        <v>750</v>
      </c>
      <c r="G552" s="22">
        <v>750</v>
      </c>
      <c r="H552" s="23">
        <v>27000</v>
      </c>
      <c r="I552" s="24" t="s">
        <v>160</v>
      </c>
      <c r="J552" s="24" t="s">
        <v>61</v>
      </c>
      <c r="K552" s="25" t="s">
        <v>61</v>
      </c>
      <c r="L552" s="26">
        <f t="shared" si="54"/>
        <v>750</v>
      </c>
      <c r="M552" s="28"/>
      <c r="N552" s="28"/>
      <c r="O552" s="28"/>
      <c r="P552" s="26">
        <f t="shared" si="55"/>
        <v>0</v>
      </c>
    </row>
    <row r="553" spans="2:16" x14ac:dyDescent="0.25">
      <c r="B553" s="20" t="s">
        <v>1111</v>
      </c>
      <c r="C553" s="48" t="s">
        <v>1112</v>
      </c>
      <c r="D553" s="48"/>
      <c r="E553" s="21" t="s">
        <v>159</v>
      </c>
      <c r="F553" s="22">
        <v>1750</v>
      </c>
      <c r="G553" s="22">
        <v>1750</v>
      </c>
      <c r="H553" s="23">
        <v>28000</v>
      </c>
      <c r="I553" s="24" t="s">
        <v>160</v>
      </c>
      <c r="J553" s="24" t="s">
        <v>278</v>
      </c>
      <c r="K553" s="25" t="s">
        <v>278</v>
      </c>
      <c r="L553" s="26">
        <f t="shared" si="54"/>
        <v>1750</v>
      </c>
      <c r="M553" s="28"/>
      <c r="N553" s="28"/>
      <c r="O553" s="28"/>
      <c r="P553" s="26">
        <f t="shared" si="55"/>
        <v>0</v>
      </c>
    </row>
    <row r="554" spans="2:16" x14ac:dyDescent="0.25">
      <c r="B554" s="20" t="s">
        <v>1113</v>
      </c>
      <c r="C554" s="48" t="s">
        <v>1114</v>
      </c>
      <c r="D554" s="48"/>
      <c r="E554" s="21" t="s">
        <v>159</v>
      </c>
      <c r="F554" s="22">
        <v>1250</v>
      </c>
      <c r="G554" s="22">
        <v>1250</v>
      </c>
      <c r="H554" s="23">
        <v>22500</v>
      </c>
      <c r="I554" s="24" t="s">
        <v>160</v>
      </c>
      <c r="J554" s="24" t="s">
        <v>89</v>
      </c>
      <c r="K554" s="25" t="s">
        <v>89</v>
      </c>
      <c r="L554" s="26">
        <f t="shared" si="54"/>
        <v>1250</v>
      </c>
      <c r="M554" s="28"/>
      <c r="N554" s="28"/>
      <c r="O554" s="28"/>
      <c r="P554" s="26">
        <f t="shared" si="55"/>
        <v>0</v>
      </c>
    </row>
    <row r="555" spans="2:16" x14ac:dyDescent="0.25">
      <c r="B555" s="20" t="s">
        <v>1115</v>
      </c>
      <c r="C555" s="48" t="s">
        <v>1116</v>
      </c>
      <c r="D555" s="48"/>
      <c r="E555" s="21" t="s">
        <v>159</v>
      </c>
      <c r="F555" s="22">
        <v>435</v>
      </c>
      <c r="G555" s="22">
        <v>435</v>
      </c>
      <c r="H555" s="23">
        <v>31320</v>
      </c>
      <c r="I555" s="24" t="s">
        <v>160</v>
      </c>
      <c r="J555" s="24" t="s">
        <v>95</v>
      </c>
      <c r="K555" s="25" t="s">
        <v>95</v>
      </c>
      <c r="L555" s="26">
        <f t="shared" si="54"/>
        <v>435</v>
      </c>
      <c r="M555" s="28"/>
      <c r="N555" s="28"/>
      <c r="O555" s="28"/>
      <c r="P555" s="26">
        <f t="shared" si="55"/>
        <v>0</v>
      </c>
    </row>
    <row r="556" spans="2:16" x14ac:dyDescent="0.25">
      <c r="B556" s="20" t="s">
        <v>1117</v>
      </c>
      <c r="C556" s="48" t="s">
        <v>1118</v>
      </c>
      <c r="D556" s="48"/>
      <c r="E556" s="21" t="s">
        <v>159</v>
      </c>
      <c r="F556" s="22">
        <v>1750</v>
      </c>
      <c r="G556" s="22">
        <v>1750</v>
      </c>
      <c r="H556" s="23">
        <v>21000</v>
      </c>
      <c r="I556" s="24" t="s">
        <v>160</v>
      </c>
      <c r="J556" s="24" t="s">
        <v>306</v>
      </c>
      <c r="K556" s="25" t="s">
        <v>306</v>
      </c>
      <c r="L556" s="26">
        <f t="shared" si="54"/>
        <v>1750</v>
      </c>
      <c r="M556" s="28"/>
      <c r="N556" s="28"/>
      <c r="O556" s="28"/>
      <c r="P556" s="26">
        <f t="shared" si="55"/>
        <v>0</v>
      </c>
    </row>
    <row r="557" spans="2:16" x14ac:dyDescent="0.25">
      <c r="B557" s="20" t="s">
        <v>1119</v>
      </c>
      <c r="C557" s="48" t="s">
        <v>1120</v>
      </c>
      <c r="D557" s="48"/>
      <c r="E557" s="21" t="s">
        <v>159</v>
      </c>
      <c r="F557" s="22">
        <v>2500</v>
      </c>
      <c r="G557" s="22">
        <v>2500</v>
      </c>
      <c r="H557" s="23">
        <v>30000</v>
      </c>
      <c r="I557" s="24" t="s">
        <v>160</v>
      </c>
      <c r="J557" s="24" t="s">
        <v>306</v>
      </c>
      <c r="K557" s="25" t="s">
        <v>306</v>
      </c>
      <c r="L557" s="26">
        <f t="shared" si="54"/>
        <v>2500</v>
      </c>
      <c r="M557" s="28"/>
      <c r="N557" s="28"/>
      <c r="O557" s="28"/>
      <c r="P557" s="26">
        <f t="shared" si="55"/>
        <v>0</v>
      </c>
    </row>
    <row r="558" spans="2:16" x14ac:dyDescent="0.25">
      <c r="B558" s="20" t="s">
        <v>1121</v>
      </c>
      <c r="C558" s="48" t="s">
        <v>1122</v>
      </c>
      <c r="D558" s="48"/>
      <c r="E558" s="21" t="s">
        <v>159</v>
      </c>
      <c r="F558" s="22">
        <v>3000</v>
      </c>
      <c r="G558" s="22">
        <v>3000</v>
      </c>
      <c r="H558" s="23">
        <v>24000</v>
      </c>
      <c r="I558" s="24" t="s">
        <v>160</v>
      </c>
      <c r="J558" s="24" t="s">
        <v>330</v>
      </c>
      <c r="K558" s="25" t="s">
        <v>330</v>
      </c>
      <c r="L558" s="26">
        <f t="shared" si="54"/>
        <v>3000</v>
      </c>
      <c r="M558" s="28"/>
      <c r="N558" s="28"/>
      <c r="O558" s="28"/>
      <c r="P558" s="26">
        <f t="shared" si="55"/>
        <v>0</v>
      </c>
    </row>
    <row r="559" spans="2:16" x14ac:dyDescent="0.25">
      <c r="B559" s="20" t="s">
        <v>1123</v>
      </c>
      <c r="C559" s="48" t="s">
        <v>1124</v>
      </c>
      <c r="D559" s="48"/>
      <c r="E559" s="21" t="s">
        <v>159</v>
      </c>
      <c r="F559" s="22">
        <v>3400</v>
      </c>
      <c r="G559" s="22">
        <v>3400</v>
      </c>
      <c r="H559" s="23">
        <v>27200</v>
      </c>
      <c r="I559" s="24" t="s">
        <v>160</v>
      </c>
      <c r="J559" s="24" t="s">
        <v>330</v>
      </c>
      <c r="K559" s="25" t="s">
        <v>330</v>
      </c>
      <c r="L559" s="26">
        <f t="shared" si="54"/>
        <v>3400</v>
      </c>
      <c r="M559" s="28"/>
      <c r="N559" s="28"/>
      <c r="O559" s="28"/>
      <c r="P559" s="26">
        <f t="shared" si="55"/>
        <v>0</v>
      </c>
    </row>
    <row r="560" spans="2:16" x14ac:dyDescent="0.25">
      <c r="B560" s="20" t="s">
        <v>1125</v>
      </c>
      <c r="C560" s="48" t="s">
        <v>1126</v>
      </c>
      <c r="D560" s="48"/>
      <c r="E560" s="21" t="s">
        <v>159</v>
      </c>
      <c r="F560" s="22">
        <v>650</v>
      </c>
      <c r="G560" s="22">
        <v>650</v>
      </c>
      <c r="H560" s="23">
        <v>23400</v>
      </c>
      <c r="I560" s="24" t="s">
        <v>160</v>
      </c>
      <c r="J560" s="24" t="s">
        <v>61</v>
      </c>
      <c r="K560" s="25" t="s">
        <v>61</v>
      </c>
      <c r="L560" s="26">
        <f t="shared" si="54"/>
        <v>650</v>
      </c>
      <c r="M560" s="28"/>
      <c r="N560" s="28"/>
      <c r="O560" s="28"/>
      <c r="P560" s="26">
        <f t="shared" si="55"/>
        <v>0</v>
      </c>
    </row>
    <row r="561" spans="2:16" x14ac:dyDescent="0.25">
      <c r="B561" s="20" t="s">
        <v>1127</v>
      </c>
      <c r="C561" s="48" t="s">
        <v>1128</v>
      </c>
      <c r="D561" s="48"/>
      <c r="E561" s="21" t="s">
        <v>159</v>
      </c>
      <c r="F561" s="22">
        <v>2100</v>
      </c>
      <c r="G561" s="22">
        <v>2100</v>
      </c>
      <c r="H561" s="23">
        <v>16800</v>
      </c>
      <c r="I561" s="24" t="s">
        <v>160</v>
      </c>
      <c r="J561" s="24" t="s">
        <v>330</v>
      </c>
      <c r="K561" s="25" t="s">
        <v>330</v>
      </c>
      <c r="L561" s="26">
        <f t="shared" si="54"/>
        <v>2100</v>
      </c>
      <c r="M561" s="28"/>
      <c r="N561" s="28"/>
      <c r="O561" s="28"/>
      <c r="P561" s="26">
        <f t="shared" si="55"/>
        <v>0</v>
      </c>
    </row>
    <row r="562" spans="2:16" x14ac:dyDescent="0.25">
      <c r="B562" s="20" t="s">
        <v>1129</v>
      </c>
      <c r="C562" s="48" t="s">
        <v>1130</v>
      </c>
      <c r="D562" s="48"/>
      <c r="E562" s="21" t="s">
        <v>159</v>
      </c>
      <c r="F562" s="22">
        <v>5100</v>
      </c>
      <c r="G562" s="22">
        <v>5100</v>
      </c>
      <c r="H562" s="23">
        <v>20400</v>
      </c>
      <c r="I562" s="24" t="s">
        <v>160</v>
      </c>
      <c r="J562" s="24" t="s">
        <v>79</v>
      </c>
      <c r="K562" s="25" t="s">
        <v>79</v>
      </c>
      <c r="L562" s="26">
        <f t="shared" si="54"/>
        <v>5100</v>
      </c>
      <c r="M562" s="28"/>
      <c r="N562" s="28"/>
      <c r="O562" s="28"/>
      <c r="P562" s="26">
        <f t="shared" si="55"/>
        <v>0</v>
      </c>
    </row>
    <row r="563" spans="2:16" x14ac:dyDescent="0.25">
      <c r="B563" s="20" t="s">
        <v>1131</v>
      </c>
      <c r="C563" s="48" t="s">
        <v>1132</v>
      </c>
      <c r="D563" s="48"/>
      <c r="E563" s="21" t="s">
        <v>159</v>
      </c>
      <c r="F563" s="22">
        <v>1250</v>
      </c>
      <c r="G563" s="22">
        <v>1250</v>
      </c>
      <c r="H563" s="23">
        <v>22500</v>
      </c>
      <c r="I563" s="24" t="s">
        <v>160</v>
      </c>
      <c r="J563" s="24" t="s">
        <v>89</v>
      </c>
      <c r="K563" s="25" t="s">
        <v>89</v>
      </c>
      <c r="L563" s="26">
        <f t="shared" si="54"/>
        <v>1250</v>
      </c>
      <c r="M563" s="28"/>
      <c r="N563" s="28"/>
      <c r="O563" s="28"/>
      <c r="P563" s="26">
        <f t="shared" si="55"/>
        <v>0</v>
      </c>
    </row>
    <row r="564" spans="2:16" x14ac:dyDescent="0.25">
      <c r="B564" s="20" t="s">
        <v>1133</v>
      </c>
      <c r="C564" s="48" t="s">
        <v>1134</v>
      </c>
      <c r="D564" s="48"/>
      <c r="E564" s="21" t="s">
        <v>159</v>
      </c>
      <c r="F564" s="22">
        <v>1720</v>
      </c>
      <c r="G564" s="22">
        <v>1720</v>
      </c>
      <c r="H564" s="23">
        <v>27520</v>
      </c>
      <c r="I564" s="24" t="s">
        <v>160</v>
      </c>
      <c r="J564" s="24" t="s">
        <v>278</v>
      </c>
      <c r="K564" s="25" t="s">
        <v>278</v>
      </c>
      <c r="L564" s="26">
        <f t="shared" si="54"/>
        <v>1720</v>
      </c>
      <c r="M564" s="28"/>
      <c r="N564" s="28"/>
      <c r="O564" s="28"/>
      <c r="P564" s="26">
        <f t="shared" si="55"/>
        <v>0</v>
      </c>
    </row>
    <row r="565" spans="2:16" x14ac:dyDescent="0.25">
      <c r="B565" s="20" t="s">
        <v>1135</v>
      </c>
      <c r="C565" s="48" t="s">
        <v>1136</v>
      </c>
      <c r="D565" s="48"/>
      <c r="E565" s="21" t="s">
        <v>159</v>
      </c>
      <c r="F565" s="22">
        <v>3000</v>
      </c>
      <c r="G565" s="22">
        <v>3000</v>
      </c>
      <c r="H565" s="23">
        <v>24000</v>
      </c>
      <c r="I565" s="24" t="s">
        <v>160</v>
      </c>
      <c r="J565" s="24" t="s">
        <v>330</v>
      </c>
      <c r="K565" s="25" t="s">
        <v>330</v>
      </c>
      <c r="L565" s="26">
        <f t="shared" si="54"/>
        <v>3000</v>
      </c>
      <c r="M565" s="28"/>
      <c r="N565" s="28"/>
      <c r="O565" s="28"/>
      <c r="P565" s="26">
        <f t="shared" si="55"/>
        <v>0</v>
      </c>
    </row>
    <row r="566" spans="2:16" x14ac:dyDescent="0.25">
      <c r="B566" s="20" t="s">
        <v>1137</v>
      </c>
      <c r="C566" s="48" t="s">
        <v>1138</v>
      </c>
      <c r="D566" s="48"/>
      <c r="E566" s="21" t="s">
        <v>159</v>
      </c>
      <c r="F566" s="22">
        <v>1720</v>
      </c>
      <c r="G566" s="22">
        <v>1720</v>
      </c>
      <c r="H566" s="23">
        <v>20640</v>
      </c>
      <c r="I566" s="24" t="s">
        <v>160</v>
      </c>
      <c r="J566" s="24" t="s">
        <v>306</v>
      </c>
      <c r="K566" s="25" t="s">
        <v>306</v>
      </c>
      <c r="L566" s="26">
        <f t="shared" si="54"/>
        <v>1720</v>
      </c>
      <c r="M566" s="28"/>
      <c r="N566" s="28"/>
      <c r="O566" s="28"/>
      <c r="P566" s="26">
        <f t="shared" si="55"/>
        <v>0</v>
      </c>
    </row>
    <row r="567" spans="2:16" x14ac:dyDescent="0.25">
      <c r="B567" s="20" t="s">
        <v>1139</v>
      </c>
      <c r="C567" s="48" t="s">
        <v>1140</v>
      </c>
      <c r="D567" s="48"/>
      <c r="E567" s="21" t="s">
        <v>159</v>
      </c>
      <c r="F567" s="22">
        <v>1600</v>
      </c>
      <c r="G567" s="22">
        <v>1600</v>
      </c>
      <c r="H567" s="23">
        <v>19200</v>
      </c>
      <c r="I567" s="24" t="s">
        <v>160</v>
      </c>
      <c r="J567" s="24" t="s">
        <v>306</v>
      </c>
      <c r="K567" s="25" t="s">
        <v>306</v>
      </c>
      <c r="L567" s="26">
        <f t="shared" si="54"/>
        <v>1600</v>
      </c>
      <c r="M567" s="28"/>
      <c r="N567" s="28"/>
      <c r="O567" s="28"/>
      <c r="P567" s="26">
        <f t="shared" si="55"/>
        <v>0</v>
      </c>
    </row>
    <row r="568" spans="2:16" x14ac:dyDescent="0.25">
      <c r="B568" s="20" t="s">
        <v>1141</v>
      </c>
      <c r="C568" s="48" t="s">
        <v>1142</v>
      </c>
      <c r="D568" s="48"/>
      <c r="E568" s="21" t="s">
        <v>159</v>
      </c>
      <c r="F568" s="22">
        <v>750</v>
      </c>
      <c r="G568" s="22">
        <v>750</v>
      </c>
      <c r="H568" s="23">
        <v>27000</v>
      </c>
      <c r="I568" s="24" t="s">
        <v>160</v>
      </c>
      <c r="J568" s="24" t="s">
        <v>61</v>
      </c>
      <c r="K568" s="25" t="s">
        <v>61</v>
      </c>
      <c r="L568" s="26">
        <f t="shared" si="54"/>
        <v>750</v>
      </c>
      <c r="M568" s="28"/>
      <c r="N568" s="28"/>
      <c r="O568" s="28"/>
      <c r="P568" s="26">
        <f t="shared" si="55"/>
        <v>0</v>
      </c>
    </row>
    <row r="569" spans="2:16" x14ac:dyDescent="0.25">
      <c r="B569" s="20" t="s">
        <v>1143</v>
      </c>
      <c r="C569" s="48" t="s">
        <v>1144</v>
      </c>
      <c r="D569" s="48"/>
      <c r="E569" s="21" t="s">
        <v>159</v>
      </c>
      <c r="F569" s="22">
        <v>1600</v>
      </c>
      <c r="G569" s="22">
        <v>1600</v>
      </c>
      <c r="H569" s="23">
        <v>19200</v>
      </c>
      <c r="I569" s="24" t="s">
        <v>160</v>
      </c>
      <c r="J569" s="24" t="s">
        <v>306</v>
      </c>
      <c r="K569" s="25" t="s">
        <v>306</v>
      </c>
      <c r="L569" s="26">
        <f t="shared" si="54"/>
        <v>1600</v>
      </c>
      <c r="M569" s="28"/>
      <c r="N569" s="28"/>
      <c r="O569" s="28"/>
      <c r="P569" s="26">
        <f t="shared" si="55"/>
        <v>0</v>
      </c>
    </row>
    <row r="570" spans="2:16" x14ac:dyDescent="0.25">
      <c r="B570" s="20" t="s">
        <v>1145</v>
      </c>
      <c r="C570" s="48" t="s">
        <v>1146</v>
      </c>
      <c r="D570" s="48"/>
      <c r="E570" s="21" t="s">
        <v>159</v>
      </c>
      <c r="F570" s="22">
        <v>1310</v>
      </c>
      <c r="G570" s="22">
        <v>1310</v>
      </c>
      <c r="H570" s="23">
        <v>20960</v>
      </c>
      <c r="I570" s="24" t="s">
        <v>160</v>
      </c>
      <c r="J570" s="24" t="s">
        <v>278</v>
      </c>
      <c r="K570" s="25" t="s">
        <v>278</v>
      </c>
      <c r="L570" s="26">
        <f t="shared" si="54"/>
        <v>1310</v>
      </c>
      <c r="M570" s="28"/>
      <c r="N570" s="28"/>
      <c r="O570" s="28"/>
      <c r="P570" s="26">
        <f t="shared" si="55"/>
        <v>0</v>
      </c>
    </row>
    <row r="571" spans="2:16" x14ac:dyDescent="0.25">
      <c r="B571" s="20" t="s">
        <v>1147</v>
      </c>
      <c r="C571" s="48" t="s">
        <v>1148</v>
      </c>
      <c r="D571" s="48"/>
      <c r="E571" s="21" t="s">
        <v>159</v>
      </c>
      <c r="F571" s="22">
        <v>3850</v>
      </c>
      <c r="G571" s="22">
        <v>3850</v>
      </c>
      <c r="H571" s="23">
        <v>23100</v>
      </c>
      <c r="I571" s="24" t="s">
        <v>160</v>
      </c>
      <c r="J571" s="24" t="s">
        <v>42</v>
      </c>
      <c r="K571" s="25" t="s">
        <v>42</v>
      </c>
      <c r="L571" s="26">
        <f t="shared" si="54"/>
        <v>3850</v>
      </c>
      <c r="M571" s="28"/>
      <c r="N571" s="28"/>
      <c r="O571" s="28"/>
      <c r="P571" s="26">
        <f t="shared" si="55"/>
        <v>0</v>
      </c>
    </row>
    <row r="572" spans="2:16" x14ac:dyDescent="0.25">
      <c r="B572" s="20" t="s">
        <v>1149</v>
      </c>
      <c r="C572" s="48" t="s">
        <v>1150</v>
      </c>
      <c r="D572" s="48"/>
      <c r="E572" s="21" t="s">
        <v>159</v>
      </c>
      <c r="F572" s="22">
        <v>1750</v>
      </c>
      <c r="G572" s="22">
        <v>1750</v>
      </c>
      <c r="H572" s="23">
        <v>28000</v>
      </c>
      <c r="I572" s="24" t="s">
        <v>160</v>
      </c>
      <c r="J572" s="24" t="s">
        <v>278</v>
      </c>
      <c r="K572" s="25" t="s">
        <v>278</v>
      </c>
      <c r="L572" s="26">
        <f t="shared" si="54"/>
        <v>1750</v>
      </c>
      <c r="M572" s="28"/>
      <c r="N572" s="28"/>
      <c r="O572" s="28"/>
      <c r="P572" s="26">
        <f t="shared" si="55"/>
        <v>0</v>
      </c>
    </row>
    <row r="573" spans="2:16" x14ac:dyDescent="0.25">
      <c r="B573" s="20" t="s">
        <v>1151</v>
      </c>
      <c r="C573" s="48" t="s">
        <v>1152</v>
      </c>
      <c r="D573" s="48"/>
      <c r="E573" s="21" t="s">
        <v>159</v>
      </c>
      <c r="F573" s="22">
        <v>3850</v>
      </c>
      <c r="G573" s="22">
        <v>3850</v>
      </c>
      <c r="H573" s="23">
        <v>23100</v>
      </c>
      <c r="I573" s="24" t="s">
        <v>160</v>
      </c>
      <c r="J573" s="24" t="s">
        <v>42</v>
      </c>
      <c r="K573" s="25" t="s">
        <v>42</v>
      </c>
      <c r="L573" s="26">
        <f t="shared" si="54"/>
        <v>3850</v>
      </c>
      <c r="M573" s="28"/>
      <c r="N573" s="28"/>
      <c r="O573" s="28"/>
      <c r="P573" s="26">
        <f t="shared" si="55"/>
        <v>0</v>
      </c>
    </row>
    <row r="574" spans="2:16" x14ac:dyDescent="0.25">
      <c r="B574" s="20" t="s">
        <v>1153</v>
      </c>
      <c r="C574" s="48" t="s">
        <v>1154</v>
      </c>
      <c r="D574" s="48"/>
      <c r="E574" s="21" t="s">
        <v>159</v>
      </c>
      <c r="F574" s="22">
        <v>3850</v>
      </c>
      <c r="G574" s="22">
        <v>3850</v>
      </c>
      <c r="H574" s="23">
        <v>23100</v>
      </c>
      <c r="I574" s="24" t="s">
        <v>160</v>
      </c>
      <c r="J574" s="24" t="s">
        <v>42</v>
      </c>
      <c r="K574" s="25" t="s">
        <v>42</v>
      </c>
      <c r="L574" s="26">
        <f t="shared" si="54"/>
        <v>3850</v>
      </c>
      <c r="M574" s="28"/>
      <c r="N574" s="28"/>
      <c r="O574" s="28"/>
      <c r="P574" s="26">
        <f t="shared" si="55"/>
        <v>0</v>
      </c>
    </row>
    <row r="575" spans="2:16" x14ac:dyDescent="0.25">
      <c r="B575" s="20" t="s">
        <v>1155</v>
      </c>
      <c r="C575" s="48" t="s">
        <v>1156</v>
      </c>
      <c r="D575" s="48"/>
      <c r="E575" s="21" t="s">
        <v>159</v>
      </c>
      <c r="F575" s="22">
        <v>5100</v>
      </c>
      <c r="G575" s="22">
        <v>5100</v>
      </c>
      <c r="H575" s="23">
        <v>20400</v>
      </c>
      <c r="I575" s="24" t="s">
        <v>160</v>
      </c>
      <c r="J575" s="24" t="s">
        <v>79</v>
      </c>
      <c r="K575" s="25" t="s">
        <v>79</v>
      </c>
      <c r="L575" s="26">
        <f t="shared" si="54"/>
        <v>5100</v>
      </c>
      <c r="M575" s="28"/>
      <c r="N575" s="28"/>
      <c r="O575" s="28"/>
      <c r="P575" s="26">
        <f t="shared" si="55"/>
        <v>0</v>
      </c>
    </row>
    <row r="576" spans="2:16" x14ac:dyDescent="0.25">
      <c r="B576" s="20" t="s">
        <v>1157</v>
      </c>
      <c r="C576" s="48" t="s">
        <v>1158</v>
      </c>
      <c r="D576" s="48"/>
      <c r="E576" s="21" t="s">
        <v>159</v>
      </c>
      <c r="F576" s="22">
        <v>2300</v>
      </c>
      <c r="G576" s="22">
        <v>2300</v>
      </c>
      <c r="H576" s="23">
        <v>27600</v>
      </c>
      <c r="I576" s="24" t="s">
        <v>160</v>
      </c>
      <c r="J576" s="24" t="s">
        <v>306</v>
      </c>
      <c r="K576" s="25" t="s">
        <v>306</v>
      </c>
      <c r="L576" s="26">
        <f t="shared" si="54"/>
        <v>2300</v>
      </c>
      <c r="M576" s="28"/>
      <c r="N576" s="28"/>
      <c r="O576" s="28"/>
      <c r="P576" s="26">
        <f t="shared" si="55"/>
        <v>0</v>
      </c>
    </row>
    <row r="577" spans="2:16" x14ac:dyDescent="0.25">
      <c r="B577" s="20" t="s">
        <v>1159</v>
      </c>
      <c r="C577" s="48" t="s">
        <v>1160</v>
      </c>
      <c r="D577" s="48"/>
      <c r="E577" s="21" t="s">
        <v>159</v>
      </c>
      <c r="F577" s="22">
        <v>2900</v>
      </c>
      <c r="G577" s="22">
        <v>2900</v>
      </c>
      <c r="H577" s="23">
        <v>23200</v>
      </c>
      <c r="I577" s="24" t="s">
        <v>160</v>
      </c>
      <c r="J577" s="24" t="s">
        <v>330</v>
      </c>
      <c r="K577" s="25" t="s">
        <v>330</v>
      </c>
      <c r="L577" s="26">
        <f t="shared" si="54"/>
        <v>2900</v>
      </c>
      <c r="M577" s="28"/>
      <c r="N577" s="28"/>
      <c r="O577" s="28"/>
      <c r="P577" s="26">
        <f t="shared" si="55"/>
        <v>0</v>
      </c>
    </row>
    <row r="578" spans="2:16" x14ac:dyDescent="0.25">
      <c r="B578" s="20" t="s">
        <v>1161</v>
      </c>
      <c r="C578" s="48" t="s">
        <v>1162</v>
      </c>
      <c r="D578" s="48"/>
      <c r="E578" s="21" t="s">
        <v>159</v>
      </c>
      <c r="F578" s="22">
        <v>680</v>
      </c>
      <c r="G578" s="22">
        <v>680</v>
      </c>
      <c r="H578" s="23">
        <v>20400</v>
      </c>
      <c r="I578" s="24" t="s">
        <v>160</v>
      </c>
      <c r="J578" s="24" t="s">
        <v>288</v>
      </c>
      <c r="K578" s="25" t="s">
        <v>288</v>
      </c>
      <c r="L578" s="26">
        <f t="shared" si="54"/>
        <v>680</v>
      </c>
      <c r="M578" s="28"/>
      <c r="N578" s="28"/>
      <c r="O578" s="28"/>
      <c r="P578" s="26">
        <f t="shared" si="55"/>
        <v>0</v>
      </c>
    </row>
    <row r="579" spans="2:16" x14ac:dyDescent="0.25">
      <c r="B579" s="20" t="s">
        <v>1163</v>
      </c>
      <c r="C579" s="48" t="s">
        <v>1164</v>
      </c>
      <c r="D579" s="48"/>
      <c r="E579" s="21" t="s">
        <v>159</v>
      </c>
      <c r="F579" s="22">
        <v>620</v>
      </c>
      <c r="G579" s="22">
        <v>620</v>
      </c>
      <c r="H579" s="23">
        <v>24800</v>
      </c>
      <c r="I579" s="24" t="s">
        <v>160</v>
      </c>
      <c r="J579" s="24" t="s">
        <v>26</v>
      </c>
      <c r="K579" s="25" t="s">
        <v>26</v>
      </c>
      <c r="L579" s="26">
        <f t="shared" si="54"/>
        <v>620</v>
      </c>
      <c r="M579" s="28"/>
      <c r="N579" s="28"/>
      <c r="O579" s="28"/>
      <c r="P579" s="26">
        <f t="shared" si="55"/>
        <v>0</v>
      </c>
    </row>
    <row r="580" spans="2:16" x14ac:dyDescent="0.25">
      <c r="B580" s="20" t="s">
        <v>1165</v>
      </c>
      <c r="C580" s="48" t="s">
        <v>1166</v>
      </c>
      <c r="D580" s="48"/>
      <c r="E580" s="21" t="s">
        <v>159</v>
      </c>
      <c r="F580" s="22">
        <v>1100</v>
      </c>
      <c r="G580" s="22">
        <v>1100</v>
      </c>
      <c r="H580" s="23">
        <v>26400</v>
      </c>
      <c r="I580" s="24" t="s">
        <v>160</v>
      </c>
      <c r="J580" s="24" t="s">
        <v>315</v>
      </c>
      <c r="K580" s="25" t="s">
        <v>315</v>
      </c>
      <c r="L580" s="26">
        <f t="shared" si="54"/>
        <v>1100</v>
      </c>
      <c r="M580" s="28"/>
      <c r="N580" s="28"/>
      <c r="O580" s="28"/>
      <c r="P580" s="26">
        <f t="shared" si="55"/>
        <v>0</v>
      </c>
    </row>
    <row r="581" spans="2:16" x14ac:dyDescent="0.25">
      <c r="B581" s="20" t="s">
        <v>1167</v>
      </c>
      <c r="C581" s="48" t="s">
        <v>1168</v>
      </c>
      <c r="D581" s="48"/>
      <c r="E581" s="21" t="s">
        <v>159</v>
      </c>
      <c r="F581" s="22">
        <v>650</v>
      </c>
      <c r="G581" s="22">
        <v>650</v>
      </c>
      <c r="H581" s="23">
        <v>23400</v>
      </c>
      <c r="I581" s="24" t="s">
        <v>160</v>
      </c>
      <c r="J581" s="24" t="s">
        <v>61</v>
      </c>
      <c r="K581" s="25" t="s">
        <v>61</v>
      </c>
      <c r="L581" s="26">
        <f t="shared" si="54"/>
        <v>650</v>
      </c>
      <c r="M581" s="28"/>
      <c r="N581" s="28"/>
      <c r="O581" s="28"/>
      <c r="P581" s="26">
        <f t="shared" si="55"/>
        <v>0</v>
      </c>
    </row>
    <row r="582" spans="2:16" x14ac:dyDescent="0.25">
      <c r="B582" s="20" t="s">
        <v>1169</v>
      </c>
      <c r="C582" s="48" t="s">
        <v>1170</v>
      </c>
      <c r="D582" s="48"/>
      <c r="E582" s="21" t="s">
        <v>159</v>
      </c>
      <c r="F582" s="22">
        <v>990</v>
      </c>
      <c r="G582" s="22">
        <v>990</v>
      </c>
      <c r="H582" s="23">
        <v>23760</v>
      </c>
      <c r="I582" s="24" t="s">
        <v>160</v>
      </c>
      <c r="J582" s="24" t="s">
        <v>315</v>
      </c>
      <c r="K582" s="25" t="s">
        <v>315</v>
      </c>
      <c r="L582" s="26">
        <f t="shared" si="54"/>
        <v>990</v>
      </c>
      <c r="M582" s="28"/>
      <c r="N582" s="28"/>
      <c r="O582" s="28"/>
      <c r="P582" s="26">
        <f t="shared" si="55"/>
        <v>0</v>
      </c>
    </row>
    <row r="583" spans="2:16" x14ac:dyDescent="0.25">
      <c r="B583" s="20" t="s">
        <v>1171</v>
      </c>
      <c r="C583" s="48" t="s">
        <v>1172</v>
      </c>
      <c r="D583" s="48"/>
      <c r="E583" s="21" t="s">
        <v>159</v>
      </c>
      <c r="F583" s="22">
        <v>650</v>
      </c>
      <c r="G583" s="22">
        <v>650</v>
      </c>
      <c r="H583" s="23">
        <v>23400</v>
      </c>
      <c r="I583" s="24" t="s">
        <v>160</v>
      </c>
      <c r="J583" s="24" t="s">
        <v>61</v>
      </c>
      <c r="K583" s="25" t="s">
        <v>61</v>
      </c>
      <c r="L583" s="26">
        <f t="shared" si="54"/>
        <v>650</v>
      </c>
      <c r="M583" s="28"/>
      <c r="N583" s="28"/>
      <c r="O583" s="28"/>
      <c r="P583" s="26">
        <f t="shared" si="55"/>
        <v>0</v>
      </c>
    </row>
    <row r="584" spans="2:16" x14ac:dyDescent="0.25">
      <c r="B584" s="20" t="s">
        <v>1173</v>
      </c>
      <c r="C584" s="48" t="s">
        <v>1174</v>
      </c>
      <c r="D584" s="48"/>
      <c r="E584" s="21" t="s">
        <v>159</v>
      </c>
      <c r="F584" s="22">
        <v>990</v>
      </c>
      <c r="G584" s="22">
        <v>990</v>
      </c>
      <c r="H584" s="23">
        <v>23760</v>
      </c>
      <c r="I584" s="24" t="s">
        <v>160</v>
      </c>
      <c r="J584" s="24" t="s">
        <v>315</v>
      </c>
      <c r="K584" s="25" t="s">
        <v>315</v>
      </c>
      <c r="L584" s="26">
        <f t="shared" si="54"/>
        <v>990</v>
      </c>
      <c r="M584" s="28"/>
      <c r="N584" s="28"/>
      <c r="O584" s="28"/>
      <c r="P584" s="26">
        <f t="shared" si="55"/>
        <v>0</v>
      </c>
    </row>
    <row r="585" spans="2:16" x14ac:dyDescent="0.25">
      <c r="B585" s="20" t="s">
        <v>1175</v>
      </c>
      <c r="C585" s="48" t="s">
        <v>1176</v>
      </c>
      <c r="D585" s="48"/>
      <c r="E585" s="21" t="s">
        <v>159</v>
      </c>
      <c r="F585" s="22">
        <v>3050</v>
      </c>
      <c r="G585" s="22">
        <v>3050</v>
      </c>
      <c r="H585" s="23">
        <v>24400</v>
      </c>
      <c r="I585" s="24" t="s">
        <v>160</v>
      </c>
      <c r="J585" s="24" t="s">
        <v>330</v>
      </c>
      <c r="K585" s="25" t="s">
        <v>330</v>
      </c>
      <c r="L585" s="26">
        <f t="shared" si="54"/>
        <v>3050</v>
      </c>
      <c r="M585" s="28"/>
      <c r="N585" s="28"/>
      <c r="O585" s="28"/>
      <c r="P585" s="26">
        <f t="shared" si="55"/>
        <v>0</v>
      </c>
    </row>
    <row r="586" spans="2:16" x14ac:dyDescent="0.25">
      <c r="B586" s="20" t="s">
        <v>1177</v>
      </c>
      <c r="C586" s="48" t="s">
        <v>1178</v>
      </c>
      <c r="D586" s="48"/>
      <c r="E586" s="21" t="s">
        <v>159</v>
      </c>
      <c r="F586" s="22">
        <v>3850</v>
      </c>
      <c r="G586" s="22">
        <v>3850</v>
      </c>
      <c r="H586" s="23">
        <v>23100</v>
      </c>
      <c r="I586" s="24" t="s">
        <v>160</v>
      </c>
      <c r="J586" s="24" t="s">
        <v>42</v>
      </c>
      <c r="K586" s="25" t="s">
        <v>42</v>
      </c>
      <c r="L586" s="26">
        <f t="shared" si="54"/>
        <v>3850</v>
      </c>
      <c r="M586" s="28"/>
      <c r="N586" s="28"/>
      <c r="O586" s="28"/>
      <c r="P586" s="26">
        <f t="shared" si="55"/>
        <v>0</v>
      </c>
    </row>
    <row r="587" spans="2:16" x14ac:dyDescent="0.25">
      <c r="B587" s="20" t="s">
        <v>1179</v>
      </c>
      <c r="C587" s="48" t="s">
        <v>1180</v>
      </c>
      <c r="D587" s="48"/>
      <c r="E587" s="21" t="s">
        <v>159</v>
      </c>
      <c r="F587" s="22">
        <v>1200</v>
      </c>
      <c r="G587" s="22">
        <v>1200</v>
      </c>
      <c r="H587" s="23">
        <v>21600</v>
      </c>
      <c r="I587" s="24" t="s">
        <v>160</v>
      </c>
      <c r="J587" s="24" t="s">
        <v>89</v>
      </c>
      <c r="K587" s="25" t="s">
        <v>89</v>
      </c>
      <c r="L587" s="26">
        <f t="shared" si="54"/>
        <v>1200</v>
      </c>
      <c r="M587" s="28"/>
      <c r="N587" s="28"/>
      <c r="O587" s="28"/>
      <c r="P587" s="26">
        <f t="shared" si="55"/>
        <v>0</v>
      </c>
    </row>
    <row r="588" spans="2:16" x14ac:dyDescent="0.25">
      <c r="B588" s="20" t="s">
        <v>1181</v>
      </c>
      <c r="C588" s="48" t="s">
        <v>1182</v>
      </c>
      <c r="D588" s="48"/>
      <c r="E588" s="21" t="s">
        <v>159</v>
      </c>
      <c r="F588" s="22">
        <v>2100</v>
      </c>
      <c r="G588" s="22">
        <v>2100</v>
      </c>
      <c r="H588" s="23">
        <v>16800</v>
      </c>
      <c r="I588" s="24" t="s">
        <v>160</v>
      </c>
      <c r="J588" s="24" t="s">
        <v>330</v>
      </c>
      <c r="K588" s="25" t="s">
        <v>330</v>
      </c>
      <c r="L588" s="26">
        <f t="shared" si="54"/>
        <v>2100</v>
      </c>
      <c r="M588" s="28"/>
      <c r="N588" s="28"/>
      <c r="O588" s="28"/>
      <c r="P588" s="26">
        <f t="shared" si="55"/>
        <v>0</v>
      </c>
    </row>
    <row r="589" spans="2:16" x14ac:dyDescent="0.25">
      <c r="B589" s="20" t="s">
        <v>1183</v>
      </c>
      <c r="C589" s="48" t="s">
        <v>1184</v>
      </c>
      <c r="D589" s="48"/>
      <c r="E589" s="21" t="s">
        <v>159</v>
      </c>
      <c r="F589" s="22">
        <v>1310</v>
      </c>
      <c r="G589" s="22">
        <v>1310</v>
      </c>
      <c r="H589" s="23">
        <v>20960</v>
      </c>
      <c r="I589" s="24" t="s">
        <v>160</v>
      </c>
      <c r="J589" s="24" t="s">
        <v>278</v>
      </c>
      <c r="K589" s="25" t="s">
        <v>278</v>
      </c>
      <c r="L589" s="26">
        <f t="shared" si="54"/>
        <v>1310</v>
      </c>
      <c r="M589" s="28"/>
      <c r="N589" s="28"/>
      <c r="O589" s="28"/>
      <c r="P589" s="26">
        <f t="shared" si="55"/>
        <v>0</v>
      </c>
    </row>
    <row r="590" spans="2:16" x14ac:dyDescent="0.25">
      <c r="B590" s="52" t="s">
        <v>1185</v>
      </c>
      <c r="C590" s="52"/>
      <c r="D590" s="52"/>
      <c r="E590" s="17"/>
      <c r="F590" s="17"/>
      <c r="G590" s="17"/>
      <c r="H590" s="17"/>
      <c r="I590" s="17"/>
      <c r="J590" s="17"/>
      <c r="K590" s="18"/>
      <c r="L590" s="19"/>
      <c r="M590" s="19"/>
      <c r="N590" s="19"/>
      <c r="O590" s="19"/>
      <c r="P590" s="19"/>
    </row>
    <row r="591" spans="2:16" x14ac:dyDescent="0.25">
      <c r="B591" s="51" t="s">
        <v>1186</v>
      </c>
      <c r="C591" s="51"/>
      <c r="D591" s="51"/>
      <c r="E591" s="29"/>
      <c r="F591" s="29"/>
      <c r="G591" s="29"/>
      <c r="H591" s="29"/>
      <c r="I591" s="29"/>
      <c r="J591" s="29"/>
      <c r="K591" s="30"/>
      <c r="L591" s="19"/>
      <c r="M591" s="19"/>
      <c r="N591" s="19"/>
      <c r="O591" s="19"/>
      <c r="P591" s="19"/>
    </row>
    <row r="592" spans="2:16" x14ac:dyDescent="0.25">
      <c r="B592" s="20" t="s">
        <v>1187</v>
      </c>
      <c r="C592" s="48" t="s">
        <v>1188</v>
      </c>
      <c r="D592" s="48"/>
      <c r="E592" s="21" t="s">
        <v>265</v>
      </c>
      <c r="F592" s="22">
        <v>0.95</v>
      </c>
      <c r="G592" s="22">
        <v>570</v>
      </c>
      <c r="H592" s="23">
        <v>13680</v>
      </c>
      <c r="I592" s="24" t="s">
        <v>136</v>
      </c>
      <c r="J592" s="24" t="s">
        <v>315</v>
      </c>
      <c r="K592" s="25" t="s">
        <v>267</v>
      </c>
      <c r="L592" s="26">
        <f>ROUND((F592-F592*$O$5/100),2)</f>
        <v>0.95</v>
      </c>
      <c r="M592" s="27"/>
      <c r="N592" s="28"/>
      <c r="O592" s="28"/>
      <c r="P592" s="26">
        <f>ROUND((O592*L592*K592+N592*L592*I592+M592*L592),2)</f>
        <v>0</v>
      </c>
    </row>
    <row r="593" spans="2:16" x14ac:dyDescent="0.25">
      <c r="B593" s="51" t="s">
        <v>1189</v>
      </c>
      <c r="C593" s="51"/>
      <c r="D593" s="51"/>
      <c r="E593" s="29"/>
      <c r="F593" s="29"/>
      <c r="G593" s="29"/>
      <c r="H593" s="29"/>
      <c r="I593" s="29"/>
      <c r="J593" s="29"/>
      <c r="K593" s="30"/>
      <c r="L593" s="19"/>
      <c r="M593" s="19"/>
      <c r="N593" s="19"/>
      <c r="O593" s="19"/>
      <c r="P593" s="19"/>
    </row>
    <row r="594" spans="2:16" x14ac:dyDescent="0.25">
      <c r="B594" s="20" t="s">
        <v>1190</v>
      </c>
      <c r="C594" s="48" t="s">
        <v>1191</v>
      </c>
      <c r="D594" s="48"/>
      <c r="E594" s="21" t="s">
        <v>159</v>
      </c>
      <c r="F594" s="22">
        <v>1800</v>
      </c>
      <c r="G594" s="22">
        <v>1800</v>
      </c>
      <c r="H594" s="23">
        <v>43200</v>
      </c>
      <c r="I594" s="24" t="s">
        <v>160</v>
      </c>
      <c r="J594" s="24" t="s">
        <v>315</v>
      </c>
      <c r="K594" s="25" t="s">
        <v>315</v>
      </c>
      <c r="L594" s="26">
        <f>ROUND((F594-F594*$O$5/100),2)</f>
        <v>1800</v>
      </c>
      <c r="M594" s="28"/>
      <c r="N594" s="28"/>
      <c r="O594" s="28"/>
      <c r="P594" s="26">
        <f>ROUND((O594*L594*K594+N594*L594*I594+M594*L594),2)</f>
        <v>0</v>
      </c>
    </row>
    <row r="595" spans="2:16" x14ac:dyDescent="0.25">
      <c r="B595" s="20" t="s">
        <v>1192</v>
      </c>
      <c r="C595" s="48" t="s">
        <v>1193</v>
      </c>
      <c r="D595" s="48"/>
      <c r="E595" s="21" t="s">
        <v>159</v>
      </c>
      <c r="F595" s="22">
        <v>1800</v>
      </c>
      <c r="G595" s="22">
        <v>1800</v>
      </c>
      <c r="H595" s="23">
        <v>43200</v>
      </c>
      <c r="I595" s="24" t="s">
        <v>160</v>
      </c>
      <c r="J595" s="24" t="s">
        <v>315</v>
      </c>
      <c r="K595" s="25" t="s">
        <v>315</v>
      </c>
      <c r="L595" s="26">
        <f>ROUND((F595-F595*$O$5/100),2)</f>
        <v>1800</v>
      </c>
      <c r="M595" s="28"/>
      <c r="N595" s="28"/>
      <c r="O595" s="28"/>
      <c r="P595" s="26">
        <f>ROUND((O595*L595*K595+N595*L595*I595+M595*L595),2)</f>
        <v>0</v>
      </c>
    </row>
    <row r="596" spans="2:16" x14ac:dyDescent="0.25">
      <c r="B596" s="51" t="s">
        <v>1194</v>
      </c>
      <c r="C596" s="51"/>
      <c r="D596" s="51"/>
      <c r="E596" s="29"/>
      <c r="F596" s="29"/>
      <c r="G596" s="29"/>
      <c r="H596" s="29"/>
      <c r="I596" s="29"/>
      <c r="J596" s="29"/>
      <c r="K596" s="30"/>
      <c r="L596" s="19"/>
      <c r="M596" s="19"/>
      <c r="N596" s="19"/>
      <c r="O596" s="19"/>
      <c r="P596" s="19"/>
    </row>
    <row r="597" spans="2:16" x14ac:dyDescent="0.25">
      <c r="B597" s="20" t="s">
        <v>1195</v>
      </c>
      <c r="C597" s="48" t="s">
        <v>1196</v>
      </c>
      <c r="D597" s="48"/>
      <c r="E597" s="21" t="s">
        <v>24</v>
      </c>
      <c r="F597" s="22">
        <v>590</v>
      </c>
      <c r="G597" s="22">
        <v>1180</v>
      </c>
      <c r="H597" s="23">
        <v>28320</v>
      </c>
      <c r="I597" s="24" t="s">
        <v>130</v>
      </c>
      <c r="J597" s="24" t="s">
        <v>315</v>
      </c>
      <c r="K597" s="25" t="s">
        <v>316</v>
      </c>
      <c r="L597" s="26">
        <f>ROUND((F597-F597*$O$5/100),2)</f>
        <v>590</v>
      </c>
      <c r="M597" s="27"/>
      <c r="N597" s="28"/>
      <c r="O597" s="28"/>
      <c r="P597" s="26">
        <f>ROUND((O597*L597*K597+N597*L597*I597+M597*L597),2)</f>
        <v>0</v>
      </c>
    </row>
    <row r="598" spans="2:16" x14ac:dyDescent="0.25">
      <c r="B598" s="51" t="s">
        <v>1197</v>
      </c>
      <c r="C598" s="51"/>
      <c r="D598" s="51"/>
      <c r="E598" s="29"/>
      <c r="F598" s="29"/>
      <c r="G598" s="29"/>
      <c r="H598" s="29"/>
      <c r="I598" s="29"/>
      <c r="J598" s="29"/>
      <c r="K598" s="30"/>
      <c r="L598" s="19"/>
      <c r="M598" s="19"/>
      <c r="N598" s="19"/>
      <c r="O598" s="19"/>
      <c r="P598" s="19"/>
    </row>
    <row r="599" spans="2:16" x14ac:dyDescent="0.25">
      <c r="B599" s="20" t="s">
        <v>1198</v>
      </c>
      <c r="C599" s="48" t="s">
        <v>1199</v>
      </c>
      <c r="D599" s="48"/>
      <c r="E599" s="21" t="s">
        <v>24</v>
      </c>
      <c r="F599" s="22">
        <v>450</v>
      </c>
      <c r="G599" s="22">
        <v>1800</v>
      </c>
      <c r="H599" s="23">
        <v>43200</v>
      </c>
      <c r="I599" s="24" t="s">
        <v>79</v>
      </c>
      <c r="J599" s="24" t="s">
        <v>315</v>
      </c>
      <c r="K599" s="25" t="s">
        <v>283</v>
      </c>
      <c r="L599" s="26">
        <f>ROUND((F599-F599*$O$5/100),2)</f>
        <v>450</v>
      </c>
      <c r="M599" s="27"/>
      <c r="N599" s="28"/>
      <c r="O599" s="28"/>
      <c r="P599" s="26">
        <f>ROUND((O599*L599*K599+N599*L599*I599+M599*L599),2)</f>
        <v>0</v>
      </c>
    </row>
    <row r="600" spans="2:16" x14ac:dyDescent="0.25">
      <c r="B600" s="20" t="s">
        <v>1200</v>
      </c>
      <c r="C600" s="48" t="s">
        <v>1201</v>
      </c>
      <c r="D600" s="48"/>
      <c r="E600" s="21" t="s">
        <v>24</v>
      </c>
      <c r="F600" s="22">
        <v>920</v>
      </c>
      <c r="G600" s="22">
        <v>1840</v>
      </c>
      <c r="H600" s="23">
        <v>36800</v>
      </c>
      <c r="I600" s="24" t="s">
        <v>130</v>
      </c>
      <c r="J600" s="24" t="s">
        <v>151</v>
      </c>
      <c r="K600" s="25" t="s">
        <v>26</v>
      </c>
      <c r="L600" s="26">
        <f>ROUND((F600-F600*$O$5/100),2)</f>
        <v>920</v>
      </c>
      <c r="M600" s="27"/>
      <c r="N600" s="28"/>
      <c r="O600" s="28"/>
      <c r="P600" s="26">
        <f>ROUND((O600*L600*K600+N600*L600*I600+M600*L600),2)</f>
        <v>0</v>
      </c>
    </row>
    <row r="601" spans="2:16" x14ac:dyDescent="0.25">
      <c r="B601" s="20" t="s">
        <v>1202</v>
      </c>
      <c r="C601" s="48" t="s">
        <v>1203</v>
      </c>
      <c r="D601" s="48"/>
      <c r="E601" s="21" t="s">
        <v>24</v>
      </c>
      <c r="F601" s="22">
        <v>640</v>
      </c>
      <c r="G601" s="22">
        <v>2560</v>
      </c>
      <c r="H601" s="23">
        <v>61440</v>
      </c>
      <c r="I601" s="24" t="s">
        <v>79</v>
      </c>
      <c r="J601" s="24" t="s">
        <v>315</v>
      </c>
      <c r="K601" s="25" t="s">
        <v>283</v>
      </c>
      <c r="L601" s="26">
        <f>ROUND((F601-F601*$O$5/100),2)</f>
        <v>640</v>
      </c>
      <c r="M601" s="27"/>
      <c r="N601" s="28"/>
      <c r="O601" s="28"/>
      <c r="P601" s="26">
        <f>ROUND((O601*L601*K601+N601*L601*I601+M601*L601),2)</f>
        <v>0</v>
      </c>
    </row>
    <row r="602" spans="2:16" x14ac:dyDescent="0.25">
      <c r="B602" s="51" t="s">
        <v>1204</v>
      </c>
      <c r="C602" s="51"/>
      <c r="D602" s="51"/>
      <c r="E602" s="29"/>
      <c r="F602" s="29"/>
      <c r="G602" s="29"/>
      <c r="H602" s="29"/>
      <c r="I602" s="29"/>
      <c r="J602" s="29"/>
      <c r="K602" s="30"/>
      <c r="L602" s="19"/>
      <c r="M602" s="19"/>
      <c r="N602" s="19"/>
      <c r="O602" s="19"/>
      <c r="P602" s="19"/>
    </row>
    <row r="603" spans="2:16" x14ac:dyDescent="0.25">
      <c r="B603" s="20" t="s">
        <v>1205</v>
      </c>
      <c r="C603" s="48" t="s">
        <v>1206</v>
      </c>
      <c r="D603" s="48"/>
      <c r="E603" s="21" t="s">
        <v>159</v>
      </c>
      <c r="F603" s="22">
        <v>2915</v>
      </c>
      <c r="G603" s="22">
        <v>2915</v>
      </c>
      <c r="H603" s="23">
        <v>34980</v>
      </c>
      <c r="I603" s="24" t="s">
        <v>160</v>
      </c>
      <c r="J603" s="24" t="s">
        <v>306</v>
      </c>
      <c r="K603" s="25" t="s">
        <v>306</v>
      </c>
      <c r="L603" s="26">
        <f t="shared" ref="L603:L610" si="56">ROUND((F603-F603*$O$5/100),2)</f>
        <v>2915</v>
      </c>
      <c r="M603" s="28"/>
      <c r="N603" s="28"/>
      <c r="O603" s="28"/>
      <c r="P603" s="26">
        <f t="shared" ref="P603:P610" si="57">ROUND((O603*L603*K603+N603*L603*I603+M603*L603),2)</f>
        <v>0</v>
      </c>
    </row>
    <row r="604" spans="2:16" x14ac:dyDescent="0.25">
      <c r="B604" s="20" t="s">
        <v>1207</v>
      </c>
      <c r="C604" s="48" t="s">
        <v>1208</v>
      </c>
      <c r="D604" s="48"/>
      <c r="E604" s="21" t="s">
        <v>159</v>
      </c>
      <c r="F604" s="22">
        <v>3800</v>
      </c>
      <c r="G604" s="22">
        <v>3800</v>
      </c>
      <c r="H604" s="23">
        <v>22800</v>
      </c>
      <c r="I604" s="24" t="s">
        <v>160</v>
      </c>
      <c r="J604" s="24" t="s">
        <v>42</v>
      </c>
      <c r="K604" s="25" t="s">
        <v>42</v>
      </c>
      <c r="L604" s="26">
        <f t="shared" si="56"/>
        <v>3800</v>
      </c>
      <c r="M604" s="28"/>
      <c r="N604" s="28"/>
      <c r="O604" s="28"/>
      <c r="P604" s="26">
        <f t="shared" si="57"/>
        <v>0</v>
      </c>
    </row>
    <row r="605" spans="2:16" x14ac:dyDescent="0.25">
      <c r="B605" s="20" t="s">
        <v>1209</v>
      </c>
      <c r="C605" s="48" t="s">
        <v>1210</v>
      </c>
      <c r="D605" s="48"/>
      <c r="E605" s="21" t="s">
        <v>159</v>
      </c>
      <c r="F605" s="22">
        <v>8290</v>
      </c>
      <c r="G605" s="22">
        <v>8290</v>
      </c>
      <c r="H605" s="23">
        <v>24870</v>
      </c>
      <c r="I605" s="24" t="s">
        <v>160</v>
      </c>
      <c r="J605" s="24" t="s">
        <v>25</v>
      </c>
      <c r="K605" s="25" t="s">
        <v>25</v>
      </c>
      <c r="L605" s="26">
        <f t="shared" si="56"/>
        <v>8290</v>
      </c>
      <c r="M605" s="28"/>
      <c r="N605" s="28"/>
      <c r="O605" s="28"/>
      <c r="P605" s="26">
        <f t="shared" si="57"/>
        <v>0</v>
      </c>
    </row>
    <row r="606" spans="2:16" x14ac:dyDescent="0.25">
      <c r="B606" s="20" t="s">
        <v>1211</v>
      </c>
      <c r="C606" s="48" t="s">
        <v>1212</v>
      </c>
      <c r="D606" s="48"/>
      <c r="E606" s="21" t="s">
        <v>159</v>
      </c>
      <c r="F606" s="22">
        <v>1950</v>
      </c>
      <c r="G606" s="22">
        <v>1950</v>
      </c>
      <c r="H606" s="23">
        <v>31200</v>
      </c>
      <c r="I606" s="24" t="s">
        <v>160</v>
      </c>
      <c r="J606" s="24" t="s">
        <v>278</v>
      </c>
      <c r="K606" s="25" t="s">
        <v>278</v>
      </c>
      <c r="L606" s="26">
        <f t="shared" si="56"/>
        <v>1950</v>
      </c>
      <c r="M606" s="28"/>
      <c r="N606" s="28"/>
      <c r="O606" s="28"/>
      <c r="P606" s="26">
        <f t="shared" si="57"/>
        <v>0</v>
      </c>
    </row>
    <row r="607" spans="2:16" x14ac:dyDescent="0.25">
      <c r="B607" s="20" t="s">
        <v>1213</v>
      </c>
      <c r="C607" s="48" t="s">
        <v>1214</v>
      </c>
      <c r="D607" s="48"/>
      <c r="E607" s="21" t="s">
        <v>159</v>
      </c>
      <c r="F607" s="22">
        <v>7500</v>
      </c>
      <c r="G607" s="22">
        <v>7500</v>
      </c>
      <c r="H607" s="23">
        <v>30000</v>
      </c>
      <c r="I607" s="24" t="s">
        <v>160</v>
      </c>
      <c r="J607" s="24" t="s">
        <v>79</v>
      </c>
      <c r="K607" s="25" t="s">
        <v>79</v>
      </c>
      <c r="L607" s="26">
        <f t="shared" si="56"/>
        <v>7500</v>
      </c>
      <c r="M607" s="28"/>
      <c r="N607" s="28"/>
      <c r="O607" s="28"/>
      <c r="P607" s="26">
        <f t="shared" si="57"/>
        <v>0</v>
      </c>
    </row>
    <row r="608" spans="2:16" x14ac:dyDescent="0.25">
      <c r="B608" s="20" t="s">
        <v>1215</v>
      </c>
      <c r="C608" s="48" t="s">
        <v>1216</v>
      </c>
      <c r="D608" s="48"/>
      <c r="E608" s="21" t="s">
        <v>159</v>
      </c>
      <c r="F608" s="22">
        <v>2690</v>
      </c>
      <c r="G608" s="22">
        <v>2690</v>
      </c>
      <c r="H608" s="23">
        <v>32280</v>
      </c>
      <c r="I608" s="24" t="s">
        <v>160</v>
      </c>
      <c r="J608" s="24" t="s">
        <v>306</v>
      </c>
      <c r="K608" s="25" t="s">
        <v>306</v>
      </c>
      <c r="L608" s="26">
        <f t="shared" si="56"/>
        <v>2690</v>
      </c>
      <c r="M608" s="28"/>
      <c r="N608" s="28"/>
      <c r="O608" s="28"/>
      <c r="P608" s="26">
        <f t="shared" si="57"/>
        <v>0</v>
      </c>
    </row>
    <row r="609" spans="2:16" x14ac:dyDescent="0.25">
      <c r="B609" s="20" t="s">
        <v>1217</v>
      </c>
      <c r="C609" s="48" t="s">
        <v>1218</v>
      </c>
      <c r="D609" s="48"/>
      <c r="E609" s="21" t="s">
        <v>159</v>
      </c>
      <c r="F609" s="22">
        <v>5000</v>
      </c>
      <c r="G609" s="22">
        <v>5000</v>
      </c>
      <c r="H609" s="23">
        <v>20000</v>
      </c>
      <c r="I609" s="24" t="s">
        <v>160</v>
      </c>
      <c r="J609" s="24" t="s">
        <v>79</v>
      </c>
      <c r="K609" s="25" t="s">
        <v>79</v>
      </c>
      <c r="L609" s="26">
        <f t="shared" si="56"/>
        <v>5000</v>
      </c>
      <c r="M609" s="28"/>
      <c r="N609" s="28"/>
      <c r="O609" s="28"/>
      <c r="P609" s="26">
        <f t="shared" si="57"/>
        <v>0</v>
      </c>
    </row>
    <row r="610" spans="2:16" ht="15.75" thickBot="1" x14ac:dyDescent="0.3">
      <c r="B610" s="35" t="s">
        <v>1219</v>
      </c>
      <c r="C610" s="49" t="s">
        <v>1220</v>
      </c>
      <c r="D610" s="49"/>
      <c r="E610" s="36" t="s">
        <v>159</v>
      </c>
      <c r="F610" s="37">
        <v>22950</v>
      </c>
      <c r="G610" s="37">
        <v>22950</v>
      </c>
      <c r="H610" s="38">
        <v>22950</v>
      </c>
      <c r="I610" s="39" t="s">
        <v>160</v>
      </c>
      <c r="J610" s="39" t="s">
        <v>160</v>
      </c>
      <c r="K610" s="40" t="s">
        <v>160</v>
      </c>
      <c r="L610" s="41">
        <f t="shared" si="56"/>
        <v>22950</v>
      </c>
      <c r="M610" s="42"/>
      <c r="N610" s="42"/>
      <c r="O610" s="42"/>
      <c r="P610" s="41">
        <f t="shared" si="57"/>
        <v>0</v>
      </c>
    </row>
    <row r="611" spans="2:16" ht="15.75" thickBot="1" x14ac:dyDescent="0.3">
      <c r="B611" s="50" t="s">
        <v>1221</v>
      </c>
      <c r="C611" s="50"/>
      <c r="D611" s="50"/>
      <c r="E611" s="50"/>
      <c r="F611" s="50"/>
      <c r="G611" s="50"/>
      <c r="H611" s="50"/>
      <c r="I611" s="50"/>
      <c r="J611" s="50"/>
      <c r="K611" s="50"/>
      <c r="L611" s="50"/>
      <c r="M611" s="50"/>
      <c r="N611" s="50"/>
      <c r="O611" s="50"/>
      <c r="P611" s="43">
        <f>SUM($P13:$P610)</f>
        <v>0</v>
      </c>
    </row>
    <row r="612" spans="2:16" x14ac:dyDescent="0.25">
      <c r="C612" t="s">
        <v>1222</v>
      </c>
    </row>
    <row r="614" spans="2:16" ht="20.25" x14ac:dyDescent="0.3">
      <c r="C614" s="44" t="s">
        <v>1223</v>
      </c>
    </row>
    <row r="615" spans="2:16" ht="20.25" x14ac:dyDescent="0.3">
      <c r="C615" s="44" t="s">
        <v>1227</v>
      </c>
    </row>
  </sheetData>
  <mergeCells count="611">
    <mergeCell ref="P8:P9"/>
    <mergeCell ref="C10:H10"/>
    <mergeCell ref="B11:D11"/>
    <mergeCell ref="B12:D12"/>
    <mergeCell ref="C13:D13"/>
    <mergeCell ref="C14:D14"/>
    <mergeCell ref="F5:K5"/>
    <mergeCell ref="B8:B9"/>
    <mergeCell ref="C8:D9"/>
    <mergeCell ref="E8:E9"/>
    <mergeCell ref="F8:H8"/>
    <mergeCell ref="I8:K8"/>
    <mergeCell ref="L8:L9"/>
    <mergeCell ref="M8:O8"/>
    <mergeCell ref="C21:D21"/>
    <mergeCell ref="C22:D22"/>
    <mergeCell ref="C23:D23"/>
    <mergeCell ref="C24:D24"/>
    <mergeCell ref="C25:D25"/>
    <mergeCell ref="C26:D26"/>
    <mergeCell ref="C15:D15"/>
    <mergeCell ref="C16:D16"/>
    <mergeCell ref="C17:D17"/>
    <mergeCell ref="C18:D18"/>
    <mergeCell ref="B19:D19"/>
    <mergeCell ref="B20:D20"/>
    <mergeCell ref="C33:D33"/>
    <mergeCell ref="C34:D34"/>
    <mergeCell ref="C35:D35"/>
    <mergeCell ref="C36:D36"/>
    <mergeCell ref="C37:D37"/>
    <mergeCell ref="C38:D38"/>
    <mergeCell ref="C27:D27"/>
    <mergeCell ref="C28:D28"/>
    <mergeCell ref="C29:D29"/>
    <mergeCell ref="C30:D30"/>
    <mergeCell ref="C31:D31"/>
    <mergeCell ref="C32:D32"/>
    <mergeCell ref="C45:D45"/>
    <mergeCell ref="C46:D46"/>
    <mergeCell ref="C47:D47"/>
    <mergeCell ref="C48:D48"/>
    <mergeCell ref="C49:D49"/>
    <mergeCell ref="C50:D50"/>
    <mergeCell ref="C39:D39"/>
    <mergeCell ref="C40:D40"/>
    <mergeCell ref="C41:D41"/>
    <mergeCell ref="C42:D42"/>
    <mergeCell ref="C43:D43"/>
    <mergeCell ref="C44:D44"/>
    <mergeCell ref="C57:D57"/>
    <mergeCell ref="C58:D58"/>
    <mergeCell ref="C59:D59"/>
    <mergeCell ref="C60:D60"/>
    <mergeCell ref="C61:D61"/>
    <mergeCell ref="C62:D62"/>
    <mergeCell ref="C51:D51"/>
    <mergeCell ref="C52:D52"/>
    <mergeCell ref="C53:D53"/>
    <mergeCell ref="C54:D54"/>
    <mergeCell ref="B55:D55"/>
    <mergeCell ref="C56:D56"/>
    <mergeCell ref="C69:D69"/>
    <mergeCell ref="C70:D70"/>
    <mergeCell ref="C71:D71"/>
    <mergeCell ref="C72:D72"/>
    <mergeCell ref="C73:D73"/>
    <mergeCell ref="C74:D74"/>
    <mergeCell ref="C63:D63"/>
    <mergeCell ref="C64:D64"/>
    <mergeCell ref="C65:D65"/>
    <mergeCell ref="B66:D66"/>
    <mergeCell ref="B67:D67"/>
    <mergeCell ref="C68:D68"/>
    <mergeCell ref="B81:D81"/>
    <mergeCell ref="C82:D82"/>
    <mergeCell ref="C83:D83"/>
    <mergeCell ref="C84:D84"/>
    <mergeCell ref="C85:D85"/>
    <mergeCell ref="C86:D86"/>
    <mergeCell ref="B75:D75"/>
    <mergeCell ref="C76:D76"/>
    <mergeCell ref="C77:D77"/>
    <mergeCell ref="C78:D78"/>
    <mergeCell ref="C79:D79"/>
    <mergeCell ref="C80:D80"/>
    <mergeCell ref="B93:D93"/>
    <mergeCell ref="C94:D94"/>
    <mergeCell ref="B95:D95"/>
    <mergeCell ref="B96:D96"/>
    <mergeCell ref="C97:D97"/>
    <mergeCell ref="C98:D98"/>
    <mergeCell ref="C87:D87"/>
    <mergeCell ref="C88:D88"/>
    <mergeCell ref="C89:D89"/>
    <mergeCell ref="C90:D90"/>
    <mergeCell ref="C91:D91"/>
    <mergeCell ref="C92:D92"/>
    <mergeCell ref="B105:D105"/>
    <mergeCell ref="B106:D106"/>
    <mergeCell ref="B107:D107"/>
    <mergeCell ref="C108:D108"/>
    <mergeCell ref="C109:D109"/>
    <mergeCell ref="C110:D110"/>
    <mergeCell ref="C99:D99"/>
    <mergeCell ref="C100:D100"/>
    <mergeCell ref="B101:D101"/>
    <mergeCell ref="C102:D102"/>
    <mergeCell ref="B103:D103"/>
    <mergeCell ref="C104:D104"/>
    <mergeCell ref="C117:D117"/>
    <mergeCell ref="B118:D118"/>
    <mergeCell ref="C119:D119"/>
    <mergeCell ref="C120:D120"/>
    <mergeCell ref="C121:D121"/>
    <mergeCell ref="B122:D122"/>
    <mergeCell ref="C111:D111"/>
    <mergeCell ref="C112:D112"/>
    <mergeCell ref="B113:D113"/>
    <mergeCell ref="C114:D114"/>
    <mergeCell ref="C115:D115"/>
    <mergeCell ref="C116:D116"/>
    <mergeCell ref="C129:D129"/>
    <mergeCell ref="C130:D130"/>
    <mergeCell ref="C131:D131"/>
    <mergeCell ref="C132:D132"/>
    <mergeCell ref="B133:D133"/>
    <mergeCell ref="C134:D134"/>
    <mergeCell ref="C123:D123"/>
    <mergeCell ref="C124:D124"/>
    <mergeCell ref="C125:D125"/>
    <mergeCell ref="C126:D126"/>
    <mergeCell ref="B127:D127"/>
    <mergeCell ref="C128:D128"/>
    <mergeCell ref="C141:D141"/>
    <mergeCell ref="B142:D142"/>
    <mergeCell ref="C143:D143"/>
    <mergeCell ref="C144:D144"/>
    <mergeCell ref="B145:D145"/>
    <mergeCell ref="C146:D146"/>
    <mergeCell ref="C135:D135"/>
    <mergeCell ref="C136:D136"/>
    <mergeCell ref="C137:D137"/>
    <mergeCell ref="C138:D138"/>
    <mergeCell ref="C139:D139"/>
    <mergeCell ref="C140:D140"/>
    <mergeCell ref="C153:D153"/>
    <mergeCell ref="C154:D154"/>
    <mergeCell ref="C155:D155"/>
    <mergeCell ref="C156:D156"/>
    <mergeCell ref="C157:D157"/>
    <mergeCell ref="C158:D158"/>
    <mergeCell ref="C147:D147"/>
    <mergeCell ref="B148:D148"/>
    <mergeCell ref="B149:D149"/>
    <mergeCell ref="C150:D150"/>
    <mergeCell ref="C151:D151"/>
    <mergeCell ref="C152:D152"/>
    <mergeCell ref="C165:D165"/>
    <mergeCell ref="C166:D166"/>
    <mergeCell ref="C167:D167"/>
    <mergeCell ref="C168:D168"/>
    <mergeCell ref="C169:D169"/>
    <mergeCell ref="C170:D170"/>
    <mergeCell ref="C159:D159"/>
    <mergeCell ref="C160:D160"/>
    <mergeCell ref="C161:D161"/>
    <mergeCell ref="C162:D162"/>
    <mergeCell ref="C163:D163"/>
    <mergeCell ref="C164:D164"/>
    <mergeCell ref="C177:D177"/>
    <mergeCell ref="C178:D178"/>
    <mergeCell ref="C179:D179"/>
    <mergeCell ref="C180:D180"/>
    <mergeCell ref="C181:D181"/>
    <mergeCell ref="C182:D182"/>
    <mergeCell ref="C171:D171"/>
    <mergeCell ref="C172:D172"/>
    <mergeCell ref="C173:D173"/>
    <mergeCell ref="C174:D174"/>
    <mergeCell ref="C175:D175"/>
    <mergeCell ref="C176:D176"/>
    <mergeCell ref="C189:D189"/>
    <mergeCell ref="C190:D190"/>
    <mergeCell ref="C191:D191"/>
    <mergeCell ref="C192:D192"/>
    <mergeCell ref="C193:D193"/>
    <mergeCell ref="C194:D194"/>
    <mergeCell ref="B183:D183"/>
    <mergeCell ref="C184:D184"/>
    <mergeCell ref="C185:D185"/>
    <mergeCell ref="C186:D186"/>
    <mergeCell ref="C187:D187"/>
    <mergeCell ref="C188:D188"/>
    <mergeCell ref="C201:D201"/>
    <mergeCell ref="B202:D202"/>
    <mergeCell ref="C203:D203"/>
    <mergeCell ref="C204:D204"/>
    <mergeCell ref="C205:D205"/>
    <mergeCell ref="C206:D206"/>
    <mergeCell ref="C195:D195"/>
    <mergeCell ref="C196:D196"/>
    <mergeCell ref="C197:D197"/>
    <mergeCell ref="C198:D198"/>
    <mergeCell ref="C199:D199"/>
    <mergeCell ref="C200:D200"/>
    <mergeCell ref="C213:D213"/>
    <mergeCell ref="C214:D214"/>
    <mergeCell ref="C215:D215"/>
    <mergeCell ref="C216:D216"/>
    <mergeCell ref="C217:D217"/>
    <mergeCell ref="C218:D218"/>
    <mergeCell ref="C207:D207"/>
    <mergeCell ref="C208:D208"/>
    <mergeCell ref="C209:D209"/>
    <mergeCell ref="C210:D210"/>
    <mergeCell ref="C211:D211"/>
    <mergeCell ref="C212:D212"/>
    <mergeCell ref="C225:D225"/>
    <mergeCell ref="B226:D226"/>
    <mergeCell ref="C227:D227"/>
    <mergeCell ref="C228:D228"/>
    <mergeCell ref="C229:D229"/>
    <mergeCell ref="C230:D230"/>
    <mergeCell ref="C219:D219"/>
    <mergeCell ref="C220:D220"/>
    <mergeCell ref="C221:D221"/>
    <mergeCell ref="C222:D222"/>
    <mergeCell ref="C223:D223"/>
    <mergeCell ref="C224:D224"/>
    <mergeCell ref="C237:D237"/>
    <mergeCell ref="C238:D238"/>
    <mergeCell ref="C239:D239"/>
    <mergeCell ref="C240:D240"/>
    <mergeCell ref="C241:D241"/>
    <mergeCell ref="C242:D242"/>
    <mergeCell ref="C231:D231"/>
    <mergeCell ref="C232:D232"/>
    <mergeCell ref="C233:D233"/>
    <mergeCell ref="C234:D234"/>
    <mergeCell ref="B235:D235"/>
    <mergeCell ref="C236:D236"/>
    <mergeCell ref="C249:D249"/>
    <mergeCell ref="B250:D250"/>
    <mergeCell ref="C251:D251"/>
    <mergeCell ref="C252:D252"/>
    <mergeCell ref="B253:D253"/>
    <mergeCell ref="C254:D254"/>
    <mergeCell ref="C243:D243"/>
    <mergeCell ref="C244:D244"/>
    <mergeCell ref="C245:D245"/>
    <mergeCell ref="C246:D246"/>
    <mergeCell ref="C247:D247"/>
    <mergeCell ref="C248:D248"/>
    <mergeCell ref="C261:D261"/>
    <mergeCell ref="C262:D262"/>
    <mergeCell ref="C263:D263"/>
    <mergeCell ref="C264:D264"/>
    <mergeCell ref="C265:D265"/>
    <mergeCell ref="C266:D266"/>
    <mergeCell ref="C255:D255"/>
    <mergeCell ref="C256:D256"/>
    <mergeCell ref="C257:D257"/>
    <mergeCell ref="C258:D258"/>
    <mergeCell ref="C259:D259"/>
    <mergeCell ref="C260:D260"/>
    <mergeCell ref="C273:D273"/>
    <mergeCell ref="C274:D274"/>
    <mergeCell ref="C275:D275"/>
    <mergeCell ref="B276:D276"/>
    <mergeCell ref="C277:D277"/>
    <mergeCell ref="C278:D278"/>
    <mergeCell ref="B267:D267"/>
    <mergeCell ref="B268:D268"/>
    <mergeCell ref="C269:D269"/>
    <mergeCell ref="B270:D270"/>
    <mergeCell ref="C271:D271"/>
    <mergeCell ref="C272:D272"/>
    <mergeCell ref="C285:D285"/>
    <mergeCell ref="B286:D286"/>
    <mergeCell ref="C287:D287"/>
    <mergeCell ref="C288:D288"/>
    <mergeCell ref="C289:D289"/>
    <mergeCell ref="C290:D290"/>
    <mergeCell ref="C279:D279"/>
    <mergeCell ref="C280:D280"/>
    <mergeCell ref="C281:D281"/>
    <mergeCell ref="C282:D282"/>
    <mergeCell ref="C283:D283"/>
    <mergeCell ref="C284:D284"/>
    <mergeCell ref="C297:D297"/>
    <mergeCell ref="C298:D298"/>
    <mergeCell ref="C299:D299"/>
    <mergeCell ref="C300:D300"/>
    <mergeCell ref="C301:D301"/>
    <mergeCell ref="C302:D302"/>
    <mergeCell ref="C291:D291"/>
    <mergeCell ref="C292:D292"/>
    <mergeCell ref="B293:D293"/>
    <mergeCell ref="B294:D294"/>
    <mergeCell ref="C295:D295"/>
    <mergeCell ref="C296:D296"/>
    <mergeCell ref="C309:D309"/>
    <mergeCell ref="B310:D310"/>
    <mergeCell ref="C311:D311"/>
    <mergeCell ref="C312:D312"/>
    <mergeCell ref="C313:D313"/>
    <mergeCell ref="B314:D314"/>
    <mergeCell ref="B303:D303"/>
    <mergeCell ref="C304:D304"/>
    <mergeCell ref="C305:D305"/>
    <mergeCell ref="C306:D306"/>
    <mergeCell ref="C307:D307"/>
    <mergeCell ref="B308:D308"/>
    <mergeCell ref="C321:D321"/>
    <mergeCell ref="C322:D322"/>
    <mergeCell ref="C323:D323"/>
    <mergeCell ref="C324:D324"/>
    <mergeCell ref="C325:D325"/>
    <mergeCell ref="C326:D326"/>
    <mergeCell ref="C315:D315"/>
    <mergeCell ref="C316:D316"/>
    <mergeCell ref="C317:D317"/>
    <mergeCell ref="C318:D318"/>
    <mergeCell ref="C319:D319"/>
    <mergeCell ref="B320:D320"/>
    <mergeCell ref="C333:D333"/>
    <mergeCell ref="C334:D334"/>
    <mergeCell ref="C335:D335"/>
    <mergeCell ref="C336:D336"/>
    <mergeCell ref="C337:D337"/>
    <mergeCell ref="C338:D338"/>
    <mergeCell ref="C327:D327"/>
    <mergeCell ref="C328:D328"/>
    <mergeCell ref="B329:D329"/>
    <mergeCell ref="C330:D330"/>
    <mergeCell ref="C331:D331"/>
    <mergeCell ref="C332:D332"/>
    <mergeCell ref="B345:D345"/>
    <mergeCell ref="C346:D346"/>
    <mergeCell ref="C347:D347"/>
    <mergeCell ref="C348:D348"/>
    <mergeCell ref="C349:D349"/>
    <mergeCell ref="C350:D350"/>
    <mergeCell ref="C339:D339"/>
    <mergeCell ref="C340:D340"/>
    <mergeCell ref="C341:D341"/>
    <mergeCell ref="B342:D342"/>
    <mergeCell ref="C343:D343"/>
    <mergeCell ref="B344:D344"/>
    <mergeCell ref="C357:D357"/>
    <mergeCell ref="C358:D358"/>
    <mergeCell ref="C359:D359"/>
    <mergeCell ref="C360:D360"/>
    <mergeCell ref="C361:D361"/>
    <mergeCell ref="C362:D362"/>
    <mergeCell ref="C351:D351"/>
    <mergeCell ref="C352:D352"/>
    <mergeCell ref="C353:D353"/>
    <mergeCell ref="C354:D354"/>
    <mergeCell ref="C355:D355"/>
    <mergeCell ref="C356:D356"/>
    <mergeCell ref="C369:D369"/>
    <mergeCell ref="C370:D370"/>
    <mergeCell ref="C371:D371"/>
    <mergeCell ref="C372:D372"/>
    <mergeCell ref="C373:D373"/>
    <mergeCell ref="C374:D374"/>
    <mergeCell ref="C363:D363"/>
    <mergeCell ref="C364:D364"/>
    <mergeCell ref="C365:D365"/>
    <mergeCell ref="C366:D366"/>
    <mergeCell ref="C367:D367"/>
    <mergeCell ref="B368:D368"/>
    <mergeCell ref="C381:D381"/>
    <mergeCell ref="C382:D382"/>
    <mergeCell ref="C383:D383"/>
    <mergeCell ref="C384:D384"/>
    <mergeCell ref="B385:D385"/>
    <mergeCell ref="C386:D386"/>
    <mergeCell ref="C375:D375"/>
    <mergeCell ref="C376:D376"/>
    <mergeCell ref="C377:D377"/>
    <mergeCell ref="C378:D378"/>
    <mergeCell ref="C379:D379"/>
    <mergeCell ref="C380:D380"/>
    <mergeCell ref="C393:D393"/>
    <mergeCell ref="C394:D394"/>
    <mergeCell ref="C395:D395"/>
    <mergeCell ref="C396:D396"/>
    <mergeCell ref="C397:D397"/>
    <mergeCell ref="C398:D398"/>
    <mergeCell ref="C387:D387"/>
    <mergeCell ref="C388:D388"/>
    <mergeCell ref="C389:D389"/>
    <mergeCell ref="B390:D390"/>
    <mergeCell ref="C391:D391"/>
    <mergeCell ref="C392:D392"/>
    <mergeCell ref="C405:D405"/>
    <mergeCell ref="C406:D406"/>
    <mergeCell ref="C407:D407"/>
    <mergeCell ref="C408:D408"/>
    <mergeCell ref="C409:D409"/>
    <mergeCell ref="C410:D410"/>
    <mergeCell ref="C399:D399"/>
    <mergeCell ref="C400:D400"/>
    <mergeCell ref="C401:D401"/>
    <mergeCell ref="C402:D402"/>
    <mergeCell ref="C403:D403"/>
    <mergeCell ref="C404:D404"/>
    <mergeCell ref="C417:D417"/>
    <mergeCell ref="C418:D418"/>
    <mergeCell ref="C419:D419"/>
    <mergeCell ref="C420:D420"/>
    <mergeCell ref="C421:D421"/>
    <mergeCell ref="C422:D422"/>
    <mergeCell ref="C411:D411"/>
    <mergeCell ref="C412:D412"/>
    <mergeCell ref="C413:D413"/>
    <mergeCell ref="C414:D414"/>
    <mergeCell ref="C415:D415"/>
    <mergeCell ref="C416:D416"/>
    <mergeCell ref="B429:D429"/>
    <mergeCell ref="C430:D430"/>
    <mergeCell ref="C431:D431"/>
    <mergeCell ref="C432:D432"/>
    <mergeCell ref="C433:D433"/>
    <mergeCell ref="C434:D434"/>
    <mergeCell ref="C423:D423"/>
    <mergeCell ref="C424:D424"/>
    <mergeCell ref="C425:D425"/>
    <mergeCell ref="C426:D426"/>
    <mergeCell ref="C427:D427"/>
    <mergeCell ref="C428:D428"/>
    <mergeCell ref="C441:D441"/>
    <mergeCell ref="C442:D442"/>
    <mergeCell ref="C443:D443"/>
    <mergeCell ref="C444:D444"/>
    <mergeCell ref="C445:D445"/>
    <mergeCell ref="C446:D446"/>
    <mergeCell ref="C435:D435"/>
    <mergeCell ref="C436:D436"/>
    <mergeCell ref="C437:D437"/>
    <mergeCell ref="C438:D438"/>
    <mergeCell ref="C439:D439"/>
    <mergeCell ref="C440:D440"/>
    <mergeCell ref="C453:D453"/>
    <mergeCell ref="C454:D454"/>
    <mergeCell ref="C455:D455"/>
    <mergeCell ref="C456:D456"/>
    <mergeCell ref="C457:D457"/>
    <mergeCell ref="B458:D458"/>
    <mergeCell ref="C447:D447"/>
    <mergeCell ref="B448:D448"/>
    <mergeCell ref="C449:D449"/>
    <mergeCell ref="C450:D450"/>
    <mergeCell ref="C451:D451"/>
    <mergeCell ref="C452:D452"/>
    <mergeCell ref="C465:D465"/>
    <mergeCell ref="C466:D466"/>
    <mergeCell ref="C467:D467"/>
    <mergeCell ref="C468:D468"/>
    <mergeCell ref="C469:D469"/>
    <mergeCell ref="B470:D470"/>
    <mergeCell ref="B459:D459"/>
    <mergeCell ref="C460:D460"/>
    <mergeCell ref="C461:D461"/>
    <mergeCell ref="B462:D462"/>
    <mergeCell ref="B463:D463"/>
    <mergeCell ref="C464:D464"/>
    <mergeCell ref="C477:D477"/>
    <mergeCell ref="B478:D478"/>
    <mergeCell ref="C479:D479"/>
    <mergeCell ref="C480:D480"/>
    <mergeCell ref="C481:D481"/>
    <mergeCell ref="C482:D482"/>
    <mergeCell ref="C471:D471"/>
    <mergeCell ref="C472:D472"/>
    <mergeCell ref="C473:D473"/>
    <mergeCell ref="C474:D474"/>
    <mergeCell ref="C475:D475"/>
    <mergeCell ref="C476:D476"/>
    <mergeCell ref="C489:D489"/>
    <mergeCell ref="C490:D490"/>
    <mergeCell ref="C491:D491"/>
    <mergeCell ref="C492:D492"/>
    <mergeCell ref="C493:D493"/>
    <mergeCell ref="C494:D494"/>
    <mergeCell ref="C483:D483"/>
    <mergeCell ref="C484:D484"/>
    <mergeCell ref="B485:D485"/>
    <mergeCell ref="C486:D486"/>
    <mergeCell ref="C487:D487"/>
    <mergeCell ref="C488:D488"/>
    <mergeCell ref="C501:D501"/>
    <mergeCell ref="B502:D502"/>
    <mergeCell ref="C503:D503"/>
    <mergeCell ref="C504:D504"/>
    <mergeCell ref="C505:D505"/>
    <mergeCell ref="C506:D506"/>
    <mergeCell ref="C495:D495"/>
    <mergeCell ref="B496:D496"/>
    <mergeCell ref="B497:D497"/>
    <mergeCell ref="C498:D498"/>
    <mergeCell ref="B499:D499"/>
    <mergeCell ref="B500:D500"/>
    <mergeCell ref="C513:D513"/>
    <mergeCell ref="B514:D514"/>
    <mergeCell ref="C515:D515"/>
    <mergeCell ref="B516:D516"/>
    <mergeCell ref="B517:D517"/>
    <mergeCell ref="C518:D518"/>
    <mergeCell ref="B507:D507"/>
    <mergeCell ref="B508:D508"/>
    <mergeCell ref="B509:D509"/>
    <mergeCell ref="C510:D510"/>
    <mergeCell ref="B511:D511"/>
    <mergeCell ref="B512:D512"/>
    <mergeCell ref="C525:D525"/>
    <mergeCell ref="B526:D526"/>
    <mergeCell ref="B527:D527"/>
    <mergeCell ref="C528:D528"/>
    <mergeCell ref="C529:D529"/>
    <mergeCell ref="C530:D530"/>
    <mergeCell ref="C519:D519"/>
    <mergeCell ref="B520:D520"/>
    <mergeCell ref="C521:D521"/>
    <mergeCell ref="C522:D522"/>
    <mergeCell ref="B523:D523"/>
    <mergeCell ref="C524:D524"/>
    <mergeCell ref="C537:D537"/>
    <mergeCell ref="C538:D538"/>
    <mergeCell ref="B539:D539"/>
    <mergeCell ref="C540:D540"/>
    <mergeCell ref="C541:D541"/>
    <mergeCell ref="B542:D542"/>
    <mergeCell ref="C531:D531"/>
    <mergeCell ref="C532:D532"/>
    <mergeCell ref="C533:D533"/>
    <mergeCell ref="C534:D534"/>
    <mergeCell ref="C535:D535"/>
    <mergeCell ref="C536:D536"/>
    <mergeCell ref="B549:D549"/>
    <mergeCell ref="C550:D550"/>
    <mergeCell ref="C551:D551"/>
    <mergeCell ref="C552:D552"/>
    <mergeCell ref="C553:D553"/>
    <mergeCell ref="C554:D554"/>
    <mergeCell ref="C543:D543"/>
    <mergeCell ref="C544:D544"/>
    <mergeCell ref="C545:D545"/>
    <mergeCell ref="B546:D546"/>
    <mergeCell ref="C547:D547"/>
    <mergeCell ref="C548:D548"/>
    <mergeCell ref="C561:D561"/>
    <mergeCell ref="C562:D562"/>
    <mergeCell ref="C563:D563"/>
    <mergeCell ref="C564:D564"/>
    <mergeCell ref="C565:D565"/>
    <mergeCell ref="C566:D566"/>
    <mergeCell ref="C555:D555"/>
    <mergeCell ref="C556:D556"/>
    <mergeCell ref="C557:D557"/>
    <mergeCell ref="C558:D558"/>
    <mergeCell ref="C559:D559"/>
    <mergeCell ref="C560:D560"/>
    <mergeCell ref="C573:D573"/>
    <mergeCell ref="C574:D574"/>
    <mergeCell ref="C575:D575"/>
    <mergeCell ref="C576:D576"/>
    <mergeCell ref="C577:D577"/>
    <mergeCell ref="C578:D578"/>
    <mergeCell ref="C567:D567"/>
    <mergeCell ref="C568:D568"/>
    <mergeCell ref="C569:D569"/>
    <mergeCell ref="C570:D570"/>
    <mergeCell ref="C571:D571"/>
    <mergeCell ref="C572:D572"/>
    <mergeCell ref="C585:D585"/>
    <mergeCell ref="C586:D586"/>
    <mergeCell ref="C587:D587"/>
    <mergeCell ref="C588:D588"/>
    <mergeCell ref="C589:D589"/>
    <mergeCell ref="B590:D590"/>
    <mergeCell ref="C579:D579"/>
    <mergeCell ref="C580:D580"/>
    <mergeCell ref="C581:D581"/>
    <mergeCell ref="C582:D582"/>
    <mergeCell ref="C583:D583"/>
    <mergeCell ref="C584:D584"/>
    <mergeCell ref="C597:D597"/>
    <mergeCell ref="B598:D598"/>
    <mergeCell ref="C599:D599"/>
    <mergeCell ref="C600:D600"/>
    <mergeCell ref="C601:D601"/>
    <mergeCell ref="B602:D602"/>
    <mergeCell ref="B591:D591"/>
    <mergeCell ref="C592:D592"/>
    <mergeCell ref="B593:D593"/>
    <mergeCell ref="C594:D594"/>
    <mergeCell ref="C595:D595"/>
    <mergeCell ref="B596:D596"/>
    <mergeCell ref="C609:D609"/>
    <mergeCell ref="C610:D610"/>
    <mergeCell ref="B611:O611"/>
    <mergeCell ref="C603:D603"/>
    <mergeCell ref="C604:D604"/>
    <mergeCell ref="C605:D605"/>
    <mergeCell ref="C606:D606"/>
    <mergeCell ref="C607:D607"/>
    <mergeCell ref="C608:D608"/>
  </mergeCells>
  <hyperlinks>
    <hyperlink ref="B4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БОРИС - МАРС</dc:creator>
  <cp:lastModifiedBy>Анна Мельникова</cp:lastModifiedBy>
  <dcterms:created xsi:type="dcterms:W3CDTF">2015-06-05T18:19:34Z</dcterms:created>
  <dcterms:modified xsi:type="dcterms:W3CDTF">2022-11-02T11:52:23Z</dcterms:modified>
</cp:coreProperties>
</file>